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256" windowHeight="10632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81" i="1" l="1"/>
  <c r="I81" i="1"/>
  <c r="G81" i="1"/>
  <c r="G62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F196" i="1" l="1"/>
  <c r="G196" i="1"/>
</calcChain>
</file>

<file path=xl/sharedStrings.xml><?xml version="1.0" encoding="utf-8"?>
<sst xmlns="http://schemas.openxmlformats.org/spreadsheetml/2006/main" count="256" uniqueCount="82">
  <si>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</si>
  <si>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</si>
  <si>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</si>
  <si>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</si>
  <si>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</si>
  <si>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</si>
  <si>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</si>
  <si>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</si>
  <si>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</si>
  <si>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</si>
  <si>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</si>
  <si>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</si>
  <si>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</si>
  <si>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</si>
  <si>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</si>
  <si>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</si>
  <si>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</si>
  <si>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</si>
  <si>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</si>
  <si>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</si>
  <si>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</si>
  <si>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</si>
  <si>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</si>
  <si>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</si>
  <si>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</si>
  <si>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</si>
  <si>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</si>
  <si>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</si>
  <si>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</si>
  <si>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</si>
  <si>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</si>
  <si>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</si>
  <si>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</si>
  <si>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</si>
  <si>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</si>
  <si>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</si>
  <si>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Каша гречневая молочная</t>
  </si>
  <si>
    <t>Чай с сахаром</t>
  </si>
  <si>
    <t>183.МТ2011</t>
  </si>
  <si>
    <t>376.МТ2011</t>
  </si>
  <si>
    <t>Хлеб пшеничный</t>
  </si>
  <si>
    <t>Фрукты (яблоки)</t>
  </si>
  <si>
    <t>Масло сливочное</t>
  </si>
  <si>
    <t>ПР</t>
  </si>
  <si>
    <t>14.МТ2011</t>
  </si>
  <si>
    <t>377.МТ2011</t>
  </si>
  <si>
    <t xml:space="preserve">Запеканка из творога </t>
  </si>
  <si>
    <t>Печенье</t>
  </si>
  <si>
    <t xml:space="preserve">Молоко сгущенное </t>
  </si>
  <si>
    <t>223.МТ2011</t>
  </si>
  <si>
    <t>Биточки с сметанным соусом с томатом</t>
  </si>
  <si>
    <t>Чай с лимоном и сахаром</t>
  </si>
  <si>
    <t>Макароны отварные</t>
  </si>
  <si>
    <t>268, 331.МТ2011</t>
  </si>
  <si>
    <t>309.МТ2011</t>
  </si>
  <si>
    <t>МАОУ "Школа № 15</t>
  </si>
  <si>
    <t>16.10.23</t>
  </si>
  <si>
    <t>ИО Ермакова.А.Н</t>
  </si>
  <si>
    <t>сыр российский</t>
  </si>
  <si>
    <t>омлет натур. С зел горошком</t>
  </si>
  <si>
    <t>кофейный напиток с молоком</t>
  </si>
  <si>
    <t>пшеничный</t>
  </si>
  <si>
    <t>йогурт 2,5%</t>
  </si>
  <si>
    <t>181.МТ2011</t>
  </si>
  <si>
    <t>каша молочная из манной круппы</t>
  </si>
  <si>
    <t>чай с шиповником</t>
  </si>
  <si>
    <t>ржаной</t>
  </si>
  <si>
    <t>масло сливочное</t>
  </si>
  <si>
    <t>кондитерское изделие</t>
  </si>
  <si>
    <t>запеканка творожная с вареньем</t>
  </si>
  <si>
    <t>какао с молоком</t>
  </si>
  <si>
    <t>макароные изд отв с сыром</t>
  </si>
  <si>
    <t>чай с сахаром</t>
  </si>
  <si>
    <t>фрукт</t>
  </si>
  <si>
    <t>яблоко</t>
  </si>
  <si>
    <t>каша пшенная молочная</t>
  </si>
  <si>
    <t>чай фруктовое</t>
  </si>
  <si>
    <t>ржанной</t>
  </si>
  <si>
    <t>пр</t>
  </si>
  <si>
    <t>макароны отв с сыром</t>
  </si>
  <si>
    <t>груша</t>
  </si>
  <si>
    <t>блинчики со сгущ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</si>
</sst>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3" fontId="0" fillId="2" borderId="1" xfId="0" applyNumberFormat="1" applyFill="1" applyBorder="1" applyProtection="1">
      <protection locked="0"/>
    </xf>
    <xf numFmtId="3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3" fontId="0" fillId="2" borderId="3" xfId="0" applyNumberFormat="1" applyFill="1" applyBorder="1" applyProtection="1">
      <protection locked="0"/>
    </xf>
    <xf numFmtId="3" fontId="0" fillId="2" borderId="17" xfId="0" applyNumberFormat="1" applyFill="1" applyBorder="1" applyProtection="1">
      <protection locked="0"/>
    </xf>
    <xf numFmtId="3" fontId="0" fillId="2" borderId="23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1" fontId="0" fillId="2" borderId="2" xfId="0" applyNumberFormat="1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left" vertical="top"/>
      <protection locked="0"/>
    </xf>
    <xf numFmtId="1" fontId="0" fillId="2" borderId="2" xfId="0" applyNumberFormat="1" applyFill="1" applyBorder="1" applyAlignment="1" applyProtection="1">
      <alignment horizontal="left" vertical="top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0" fillId="2" borderId="25" xfId="0" applyFill="1" applyBorder="1" applyAlignment="1" applyProtection="1">
      <alignment horizontal="left"/>
      <protection locked="0"/>
    </xf>
    <xf numFmtId="1" fontId="0" fillId="2" borderId="25" xfId="0" applyNumberFormat="1" applyFill="1" applyBorder="1" applyProtection="1">
      <protection locked="0"/>
    </xf>
    <xf numFmtId="3" fontId="0" fillId="2" borderId="25" xfId="0" applyNumberFormat="1" applyFill="1" applyBorder="1" applyProtection="1">
      <protection locked="0"/>
    </xf>
    <xf numFmtId="3" fontId="0" fillId="2" borderId="2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2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4" fontId="0" fillId="2" borderId="3" xfId="0" applyNumberFormat="1" applyFill="1" applyBorder="1" applyProtection="1">
      <protection locked="0"/>
    </xf>
    <xf numFmtId="4" fontId="0" fillId="2" borderId="23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2" fontId="0" fillId="2" borderId="24" xfId="0" applyNumberFormat="1" applyFill="1" applyBorder="1" applyAlignment="1" applyProtection="1">
      <alignment vertical="top"/>
      <protection locked="0"/>
    </xf>
    <xf numFmtId="2" fontId="0" fillId="2" borderId="2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4" fontId="0" fillId="2" borderId="25" xfId="0" applyNumberFormat="1" applyFill="1" applyBorder="1" applyProtection="1">
      <protection locked="0"/>
    </xf>
    <xf numFmtId="4" fontId="0" fillId="2" borderId="2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30" activePane="bottomRight" state="frozen"/>
      <selection pane="topRight" activeCell="E1" sqref="E1"/>
      <selection pane="bottomLeft" activeCell="A6" sqref="A6"/>
      <selection pane="bottomRight" activeCell="M141" sqref="M14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77" t="s">
        <v>55</v>
      </c>
      <c r="D1" s="78"/>
      <c r="E1" s="78"/>
      <c r="F1" s="13" t="s">
        <v>16</v>
      </c>
      <c r="G1" s="2" t="s">
        <v>17</v>
      </c>
      <c r="H1" s="79" t="s">
        <v>35</v>
      </c>
      <c r="I1" s="79"/>
      <c r="J1" s="79"/>
      <c r="K1" s="79"/>
    </row>
    <row r="2" spans="1:11" ht="17.399999999999999" x14ac:dyDescent="0.25">
      <c r="A2" s="36" t="s">
        <v>6</v>
      </c>
      <c r="C2" s="2"/>
      <c r="G2" s="2" t="s">
        <v>18</v>
      </c>
      <c r="H2" s="79" t="s">
        <v>57</v>
      </c>
      <c r="I2" s="79"/>
      <c r="J2" s="79"/>
      <c r="K2" s="79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80" t="s">
        <v>56</v>
      </c>
      <c r="I3" s="81"/>
      <c r="J3" s="81"/>
      <c r="K3" s="81"/>
    </row>
    <row r="4" spans="1:11" ht="13.5" thickBot="1" x14ac:dyDescent="0.25">
      <c r="C4" s="2"/>
      <c r="D4" s="4"/>
    </row>
    <row r="5" spans="1:11" ht="31.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thickBot="1" x14ac:dyDescent="0.35">
      <c r="A6" s="21">
        <v>1</v>
      </c>
      <c r="B6" s="22">
        <v>1</v>
      </c>
      <c r="C6" s="23" t="s">
        <v>20</v>
      </c>
      <c r="D6" s="5" t="s">
        <v>21</v>
      </c>
      <c r="E6" s="45" t="s">
        <v>36</v>
      </c>
      <c r="F6" s="46">
        <v>200</v>
      </c>
      <c r="G6" s="82">
        <v>8.5</v>
      </c>
      <c r="H6" s="82">
        <v>5.4</v>
      </c>
      <c r="I6" s="83">
        <v>42.8</v>
      </c>
      <c r="J6" s="47">
        <v>256.18</v>
      </c>
      <c r="K6" s="50" t="s">
        <v>38</v>
      </c>
    </row>
    <row r="7" spans="1:11" ht="15" x14ac:dyDescent="0.25">
      <c r="A7" s="24"/>
      <c r="B7" s="16"/>
      <c r="C7" s="11"/>
      <c r="D7" s="6"/>
      <c r="E7" s="40"/>
      <c r="F7" s="41"/>
      <c r="G7" s="82"/>
      <c r="H7" s="82"/>
      <c r="I7" s="83"/>
      <c r="J7" s="47"/>
      <c r="K7" s="42"/>
    </row>
    <row r="8" spans="1:11" ht="14.4" x14ac:dyDescent="0.3">
      <c r="A8" s="24"/>
      <c r="B8" s="16"/>
      <c r="C8" s="11"/>
      <c r="D8" s="7" t="s">
        <v>22</v>
      </c>
      <c r="E8" s="49" t="s">
        <v>37</v>
      </c>
      <c r="F8" s="54">
        <v>200</v>
      </c>
      <c r="G8" s="84">
        <v>0.53</v>
      </c>
      <c r="H8" s="84">
        <v>0</v>
      </c>
      <c r="I8" s="85">
        <v>9.4700000000000006</v>
      </c>
      <c r="J8" s="56">
        <v>60</v>
      </c>
      <c r="K8" s="6" t="s">
        <v>39</v>
      </c>
    </row>
    <row r="9" spans="1:11" ht="14.4" x14ac:dyDescent="0.3">
      <c r="A9" s="24"/>
      <c r="B9" s="16"/>
      <c r="C9" s="11"/>
      <c r="D9" s="7" t="s">
        <v>23</v>
      </c>
      <c r="E9" s="49" t="s">
        <v>40</v>
      </c>
      <c r="F9" s="54">
        <v>40</v>
      </c>
      <c r="G9" s="84">
        <v>20.9</v>
      </c>
      <c r="H9" s="84">
        <v>0.33</v>
      </c>
      <c r="I9" s="85">
        <v>13.8</v>
      </c>
      <c r="J9" s="56">
        <v>105.6</v>
      </c>
      <c r="K9" s="6" t="s">
        <v>43</v>
      </c>
    </row>
    <row r="10" spans="1:11" ht="14.4" x14ac:dyDescent="0.3">
      <c r="A10" s="24"/>
      <c r="B10" s="16"/>
      <c r="C10" s="11"/>
      <c r="D10" s="7" t="s">
        <v>24</v>
      </c>
      <c r="E10" s="49"/>
      <c r="F10" s="54"/>
      <c r="G10" s="84"/>
      <c r="H10" s="84"/>
      <c r="I10" s="85"/>
      <c r="J10" s="56"/>
      <c r="K10" s="52"/>
    </row>
    <row r="11" spans="1:11" ht="15" thickBot="1" x14ac:dyDescent="0.35">
      <c r="A11" s="24"/>
      <c r="B11" s="16"/>
      <c r="C11" s="11"/>
      <c r="D11" s="6"/>
      <c r="E11" s="51" t="s">
        <v>42</v>
      </c>
      <c r="F11" s="55">
        <v>10</v>
      </c>
      <c r="G11" s="86">
        <v>0.1</v>
      </c>
      <c r="H11" s="86">
        <v>7.2</v>
      </c>
      <c r="I11" s="87">
        <v>0.13</v>
      </c>
      <c r="J11" s="57">
        <v>66</v>
      </c>
      <c r="K11" s="53" t="s">
        <v>44</v>
      </c>
    </row>
    <row r="12" spans="1:11" ht="14.4" x14ac:dyDescent="0.3">
      <c r="A12" s="24"/>
      <c r="B12" s="16"/>
      <c r="C12" s="11"/>
      <c r="D12" s="6"/>
      <c r="E12" s="40" t="s">
        <v>58</v>
      </c>
      <c r="F12" s="41">
        <v>15</v>
      </c>
      <c r="G12" s="41">
        <v>5.48</v>
      </c>
      <c r="H12" s="41">
        <v>4.43</v>
      </c>
      <c r="I12" s="41">
        <v>0</v>
      </c>
      <c r="J12" s="41">
        <v>53.75</v>
      </c>
      <c r="K12" s="42">
        <v>15</v>
      </c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465</v>
      </c>
      <c r="G13" s="20">
        <f t="shared" ref="G13:J13" si="0">SUM(G6:G12)</f>
        <v>35.510000000000005</v>
      </c>
      <c r="H13" s="20">
        <f t="shared" si="0"/>
        <v>17.36</v>
      </c>
      <c r="I13" s="20">
        <f t="shared" si="0"/>
        <v>66.199999999999989</v>
      </c>
      <c r="J13" s="20">
        <f t="shared" si="0"/>
        <v>541.53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4.4" x14ac:dyDescent="0.3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4.4" x14ac:dyDescent="0.3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4.4" x14ac:dyDescent="0.3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4.4" x14ac:dyDescent="0.3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4.4" x14ac:dyDescent="0.3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4.4" x14ac:dyDescent="0.3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 x14ac:dyDescent="0.2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 x14ac:dyDescent="0.2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74" t="s">
        <v>4</v>
      </c>
      <c r="D24" s="75"/>
      <c r="E24" s="32"/>
      <c r="F24" s="33">
        <f>F13+F23</f>
        <v>465</v>
      </c>
      <c r="G24" s="33">
        <f t="shared" ref="G24:J24" si="2">G13+G23</f>
        <v>35.510000000000005</v>
      </c>
      <c r="H24" s="33">
        <f t="shared" si="2"/>
        <v>17.36</v>
      </c>
      <c r="I24" s="33">
        <f t="shared" si="2"/>
        <v>66.199999999999989</v>
      </c>
      <c r="J24" s="33">
        <f t="shared" si="2"/>
        <v>541.53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60" t="s">
        <v>59</v>
      </c>
      <c r="F25" s="60">
        <v>200</v>
      </c>
      <c r="G25" s="88">
        <v>20.13</v>
      </c>
      <c r="H25" s="88">
        <v>33.200000000000003</v>
      </c>
      <c r="I25" s="89">
        <v>6.76</v>
      </c>
      <c r="J25" s="88">
        <v>318.13</v>
      </c>
      <c r="K25" s="62">
        <v>210.30600000000001</v>
      </c>
    </row>
    <row r="26" spans="1:11" ht="14.4" x14ac:dyDescent="0.3">
      <c r="A26" s="15"/>
      <c r="B26" s="16"/>
      <c r="C26" s="11"/>
      <c r="D26" s="6" t="s">
        <v>29</v>
      </c>
      <c r="E26" s="61"/>
      <c r="F26" s="61"/>
      <c r="G26" s="90"/>
      <c r="H26" s="90"/>
      <c r="I26" s="91"/>
      <c r="J26" s="90"/>
      <c r="K26" s="63"/>
    </row>
    <row r="27" spans="1:11" ht="14.4" x14ac:dyDescent="0.3">
      <c r="A27" s="15"/>
      <c r="B27" s="16"/>
      <c r="C27" s="11"/>
      <c r="D27" s="7" t="s">
        <v>22</v>
      </c>
      <c r="E27" s="61" t="s">
        <v>60</v>
      </c>
      <c r="F27" s="61">
        <v>200</v>
      </c>
      <c r="G27" s="90">
        <v>3.17</v>
      </c>
      <c r="H27" s="90">
        <v>2.68</v>
      </c>
      <c r="I27" s="91">
        <v>15.95</v>
      </c>
      <c r="J27" s="90">
        <v>100.6</v>
      </c>
      <c r="K27" s="63">
        <v>379</v>
      </c>
    </row>
    <row r="28" spans="1:11" ht="14.4" x14ac:dyDescent="0.3">
      <c r="A28" s="15"/>
      <c r="B28" s="16"/>
      <c r="C28" s="11"/>
      <c r="D28" s="7" t="s">
        <v>23</v>
      </c>
      <c r="E28" s="61" t="s">
        <v>61</v>
      </c>
      <c r="F28" s="61">
        <v>40</v>
      </c>
      <c r="G28" s="90">
        <v>2.09</v>
      </c>
      <c r="H28" s="90">
        <v>0.33</v>
      </c>
      <c r="I28" s="91">
        <v>13.8</v>
      </c>
      <c r="J28" s="90">
        <v>95.6</v>
      </c>
      <c r="K28" s="63" t="s">
        <v>43</v>
      </c>
    </row>
    <row r="29" spans="1:11" ht="14.4" x14ac:dyDescent="0.3">
      <c r="A29" s="15"/>
      <c r="B29" s="16"/>
      <c r="C29" s="11"/>
      <c r="D29" s="7" t="s">
        <v>24</v>
      </c>
      <c r="E29" s="61"/>
      <c r="F29" s="41"/>
      <c r="G29" s="92"/>
      <c r="H29" s="92"/>
      <c r="I29" s="92"/>
      <c r="J29" s="92"/>
      <c r="K29" s="42"/>
    </row>
    <row r="30" spans="1:11" ht="14.4" x14ac:dyDescent="0.3">
      <c r="A30" s="15"/>
      <c r="B30" s="16"/>
      <c r="C30" s="11"/>
      <c r="D30" s="6"/>
      <c r="E30" s="40" t="s">
        <v>62</v>
      </c>
      <c r="F30" s="41">
        <v>120</v>
      </c>
      <c r="G30" s="92">
        <v>5.13</v>
      </c>
      <c r="H30" s="92">
        <v>1.88</v>
      </c>
      <c r="I30" s="92">
        <v>7.38</v>
      </c>
      <c r="J30" s="92">
        <v>66.88</v>
      </c>
      <c r="K30" s="42"/>
    </row>
    <row r="31" spans="1:11" ht="14.4" x14ac:dyDescent="0.3">
      <c r="A31" s="15"/>
      <c r="B31" s="16"/>
      <c r="C31" s="11"/>
      <c r="D31" s="6"/>
      <c r="E31" s="40"/>
      <c r="F31" s="41"/>
      <c r="G31" s="92"/>
      <c r="H31" s="92"/>
      <c r="I31" s="92"/>
      <c r="J31" s="92"/>
      <c r="K31" s="42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560</v>
      </c>
      <c r="G32" s="20">
        <f t="shared" ref="G32" si="3">SUM(G25:G31)</f>
        <v>30.519999999999996</v>
      </c>
      <c r="H32" s="20">
        <f t="shared" ref="H32" si="4">SUM(H25:H31)</f>
        <v>38.090000000000003</v>
      </c>
      <c r="I32" s="20">
        <f t="shared" ref="I32" si="5">SUM(I25:I31)</f>
        <v>43.890000000000008</v>
      </c>
      <c r="J32" s="20">
        <f t="shared" ref="J32" si="6">SUM(J25:J31)</f>
        <v>581.21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4.4" x14ac:dyDescent="0.3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4.4" x14ac:dyDescent="0.3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4.4" x14ac:dyDescent="0.3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4.4" x14ac:dyDescent="0.3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4.4" x14ac:dyDescent="0.3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4.4" x14ac:dyDescent="0.3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 x14ac:dyDescent="0.2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 x14ac:dyDescent="0.2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74" t="s">
        <v>4</v>
      </c>
      <c r="D43" s="75"/>
      <c r="E43" s="32"/>
      <c r="F43" s="33">
        <f>F32+F42</f>
        <v>560</v>
      </c>
      <c r="G43" s="33">
        <f t="shared" ref="G43" si="11">G32+G42</f>
        <v>30.519999999999996</v>
      </c>
      <c r="H43" s="33">
        <f t="shared" ref="H43" si="12">H32+H42</f>
        <v>38.090000000000003</v>
      </c>
      <c r="I43" s="33">
        <f t="shared" ref="I43" si="13">I32+I42</f>
        <v>43.890000000000008</v>
      </c>
      <c r="J43" s="33">
        <f t="shared" ref="J43" si="14">J32+J42</f>
        <v>581.21</v>
      </c>
      <c r="K43" s="33"/>
    </row>
    <row r="44" spans="1:11" ht="15" thickBot="1" x14ac:dyDescent="0.35">
      <c r="A44" s="21">
        <v>1</v>
      </c>
      <c r="B44" s="22">
        <v>3</v>
      </c>
      <c r="C44" s="23" t="s">
        <v>20</v>
      </c>
      <c r="D44" s="5" t="s">
        <v>21</v>
      </c>
      <c r="E44" s="45" t="s">
        <v>64</v>
      </c>
      <c r="F44" s="46">
        <v>200</v>
      </c>
      <c r="G44" s="93">
        <v>4.4000000000000004</v>
      </c>
      <c r="H44" s="93">
        <v>5.8</v>
      </c>
      <c r="I44" s="94">
        <v>3.2</v>
      </c>
      <c r="J44" s="93">
        <v>200</v>
      </c>
      <c r="K44" s="50" t="s">
        <v>63</v>
      </c>
    </row>
    <row r="45" spans="1:11" ht="15" x14ac:dyDescent="0.25">
      <c r="A45" s="24"/>
      <c r="B45" s="16"/>
      <c r="C45" s="11"/>
      <c r="D45" s="6"/>
      <c r="E45" s="40"/>
      <c r="F45" s="46"/>
      <c r="G45" s="93"/>
      <c r="H45" s="93"/>
      <c r="I45" s="94"/>
      <c r="J45" s="93"/>
      <c r="K45" s="42"/>
    </row>
    <row r="46" spans="1:11" ht="14.4" x14ac:dyDescent="0.3">
      <c r="A46" s="24"/>
      <c r="B46" s="16"/>
      <c r="C46" s="11"/>
      <c r="D46" s="7" t="s">
        <v>22</v>
      </c>
      <c r="E46" s="49" t="s">
        <v>65</v>
      </c>
      <c r="F46" s="54">
        <v>200</v>
      </c>
      <c r="G46" s="95">
        <v>0.13</v>
      </c>
      <c r="H46" s="95">
        <v>0.02</v>
      </c>
      <c r="I46" s="96">
        <v>15.73</v>
      </c>
      <c r="J46" s="95">
        <v>66</v>
      </c>
      <c r="K46" s="6" t="s">
        <v>45</v>
      </c>
    </row>
    <row r="47" spans="1:11" ht="14.4" x14ac:dyDescent="0.3">
      <c r="A47" s="24"/>
      <c r="B47" s="16"/>
      <c r="C47" s="11"/>
      <c r="D47" s="7"/>
      <c r="E47" s="49" t="s">
        <v>67</v>
      </c>
      <c r="F47" s="54">
        <v>10</v>
      </c>
      <c r="G47" s="95">
        <v>0.1</v>
      </c>
      <c r="H47" s="95">
        <v>7.2</v>
      </c>
      <c r="I47" s="96">
        <v>0.13</v>
      </c>
      <c r="J47" s="95">
        <v>66</v>
      </c>
      <c r="K47" s="6">
        <v>14</v>
      </c>
    </row>
    <row r="48" spans="1:11" ht="14.4" x14ac:dyDescent="0.3">
      <c r="A48" s="24"/>
      <c r="B48" s="16"/>
      <c r="C48" s="11"/>
      <c r="D48" s="7"/>
      <c r="E48" s="49" t="s">
        <v>58</v>
      </c>
      <c r="F48" s="54">
        <v>15</v>
      </c>
      <c r="G48" s="95">
        <v>5.48</v>
      </c>
      <c r="H48" s="95">
        <v>4.43</v>
      </c>
      <c r="I48" s="96">
        <v>0</v>
      </c>
      <c r="J48" s="95">
        <v>53.75</v>
      </c>
      <c r="K48" s="52">
        <v>15</v>
      </c>
    </row>
    <row r="49" spans="1:11" ht="15" thickBot="1" x14ac:dyDescent="0.35">
      <c r="A49" s="24"/>
      <c r="B49" s="16"/>
      <c r="C49" s="11"/>
      <c r="D49" s="6" t="s">
        <v>23</v>
      </c>
      <c r="E49" s="51" t="s">
        <v>66</v>
      </c>
      <c r="F49" s="55">
        <v>40</v>
      </c>
      <c r="G49" s="97">
        <v>2.09</v>
      </c>
      <c r="H49" s="97">
        <v>0.33</v>
      </c>
      <c r="I49" s="98">
        <v>13.8</v>
      </c>
      <c r="J49" s="97">
        <v>95.6</v>
      </c>
      <c r="K49" s="53" t="s">
        <v>43</v>
      </c>
    </row>
    <row r="50" spans="1:11" ht="14.4" x14ac:dyDescent="0.3">
      <c r="A50" s="24"/>
      <c r="B50" s="16"/>
      <c r="C50" s="11"/>
      <c r="D50" s="6"/>
      <c r="E50" s="40" t="s">
        <v>68</v>
      </c>
      <c r="F50" s="41">
        <v>60</v>
      </c>
      <c r="G50" s="41">
        <v>2.54</v>
      </c>
      <c r="H50" s="41">
        <v>3.38</v>
      </c>
      <c r="I50" s="41">
        <v>20.9</v>
      </c>
      <c r="J50" s="41">
        <v>124.34</v>
      </c>
      <c r="K50" s="42" t="s">
        <v>43</v>
      </c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525</v>
      </c>
      <c r="G51" s="20">
        <v>14.74</v>
      </c>
      <c r="H51" s="20">
        <f t="shared" ref="H51" si="15">SUM(H44:H50)</f>
        <v>21.159999999999997</v>
      </c>
      <c r="I51" s="20">
        <f t="shared" ref="I51" si="16">SUM(I44:I50)</f>
        <v>53.76</v>
      </c>
      <c r="J51" s="20">
        <f t="shared" ref="J51" si="17">SUM(J44:J50)</f>
        <v>605.69000000000005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4.4" x14ac:dyDescent="0.3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4.4" x14ac:dyDescent="0.3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4.4" x14ac:dyDescent="0.3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4.4" x14ac:dyDescent="0.3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4.4" x14ac:dyDescent="0.3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4.4" x14ac:dyDescent="0.3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 x14ac:dyDescent="0.2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 x14ac:dyDescent="0.2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8">SUM(G52:G60)</f>
        <v>0</v>
      </c>
      <c r="H61" s="20">
        <f t="shared" ref="H61" si="19">SUM(H52:H60)</f>
        <v>0</v>
      </c>
      <c r="I61" s="20">
        <f t="shared" ref="I61" si="20">SUM(I52:I60)</f>
        <v>0</v>
      </c>
      <c r="J61" s="20">
        <f t="shared" ref="J61" si="21">SUM(J52:J60)</f>
        <v>0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74" t="s">
        <v>4</v>
      </c>
      <c r="D62" s="75"/>
      <c r="E62" s="32"/>
      <c r="F62" s="33">
        <f>F51+F61</f>
        <v>525</v>
      </c>
      <c r="G62" s="33">
        <f t="shared" ref="G62" si="22">G51+G61</f>
        <v>14.74</v>
      </c>
      <c r="H62" s="33">
        <f t="shared" ref="H62" si="23">H51+H61</f>
        <v>21.159999999999997</v>
      </c>
      <c r="I62" s="33">
        <f t="shared" ref="I62" si="24">I51+I61</f>
        <v>53.76</v>
      </c>
      <c r="J62" s="33">
        <f t="shared" ref="J62" si="25">J51+J61</f>
        <v>605.69000000000005</v>
      </c>
      <c r="K62" s="33"/>
    </row>
    <row r="63" spans="1:11" ht="15" thickBot="1" x14ac:dyDescent="0.35">
      <c r="A63" s="21">
        <v>1</v>
      </c>
      <c r="B63" s="22">
        <v>4</v>
      </c>
      <c r="C63" s="23" t="s">
        <v>20</v>
      </c>
      <c r="D63" s="5" t="s">
        <v>21</v>
      </c>
      <c r="E63" s="45" t="s">
        <v>69</v>
      </c>
      <c r="F63" s="46">
        <v>180</v>
      </c>
      <c r="G63" s="93">
        <v>22.9</v>
      </c>
      <c r="H63" s="93">
        <v>33.5</v>
      </c>
      <c r="I63" s="94">
        <v>19.8</v>
      </c>
      <c r="J63" s="93">
        <v>265.5</v>
      </c>
      <c r="K63" s="50">
        <v>224.33699999999999</v>
      </c>
    </row>
    <row r="64" spans="1:11" ht="15" x14ac:dyDescent="0.25">
      <c r="A64" s="24"/>
      <c r="B64" s="16"/>
      <c r="C64" s="11"/>
      <c r="D64" s="6"/>
      <c r="E64" s="49"/>
      <c r="F64" s="46"/>
      <c r="G64" s="93"/>
      <c r="H64" s="93"/>
      <c r="I64" s="94"/>
      <c r="J64" s="93"/>
      <c r="K64" s="50"/>
    </row>
    <row r="65" spans="1:11" ht="14.4" x14ac:dyDescent="0.3">
      <c r="A65" s="24"/>
      <c r="B65" s="16"/>
      <c r="C65" s="11"/>
      <c r="D65" s="7" t="s">
        <v>22</v>
      </c>
      <c r="E65" s="49" t="s">
        <v>70</v>
      </c>
      <c r="F65" s="54">
        <v>200</v>
      </c>
      <c r="G65" s="95">
        <v>4.08</v>
      </c>
      <c r="H65" s="95">
        <v>3</v>
      </c>
      <c r="I65" s="96">
        <v>17.579999999999998</v>
      </c>
      <c r="J65" s="95">
        <v>118.6</v>
      </c>
      <c r="K65" s="6">
        <v>382</v>
      </c>
    </row>
    <row r="66" spans="1:11" ht="14.4" x14ac:dyDescent="0.3">
      <c r="A66" s="24"/>
      <c r="B66" s="16"/>
      <c r="C66" s="11"/>
      <c r="D66" s="7" t="s">
        <v>23</v>
      </c>
      <c r="E66" s="49" t="s">
        <v>66</v>
      </c>
      <c r="F66" s="54">
        <v>40</v>
      </c>
      <c r="G66" s="95">
        <v>2.09</v>
      </c>
      <c r="H66" s="95">
        <v>0.33</v>
      </c>
      <c r="I66" s="96">
        <v>13.8</v>
      </c>
      <c r="J66" s="95">
        <v>105.6</v>
      </c>
      <c r="K66" s="52" t="s">
        <v>43</v>
      </c>
    </row>
    <row r="67" spans="1:11" ht="15" thickBot="1" x14ac:dyDescent="0.35">
      <c r="A67" s="24"/>
      <c r="B67" s="16"/>
      <c r="C67" s="11"/>
      <c r="D67" s="7" t="s">
        <v>24</v>
      </c>
      <c r="E67" s="64"/>
      <c r="F67" s="66"/>
      <c r="G67" s="99"/>
      <c r="H67" s="99"/>
      <c r="I67" s="100"/>
      <c r="J67" s="99"/>
      <c r="K67" s="65"/>
    </row>
    <row r="68" spans="1:11" ht="14.4" x14ac:dyDescent="0.3">
      <c r="A68" s="24"/>
      <c r="B68" s="16"/>
      <c r="C68" s="11"/>
      <c r="D68" s="6"/>
      <c r="E68" s="40" t="s">
        <v>67</v>
      </c>
      <c r="F68" s="41">
        <v>10</v>
      </c>
      <c r="G68" s="92">
        <v>0.1</v>
      </c>
      <c r="H68" s="92">
        <v>7.2</v>
      </c>
      <c r="I68" s="92">
        <v>0.13</v>
      </c>
      <c r="J68" s="92">
        <v>66</v>
      </c>
      <c r="K68" s="42">
        <v>14</v>
      </c>
    </row>
    <row r="69" spans="1:11" ht="15" x14ac:dyDescent="0.2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430</v>
      </c>
      <c r="G70" s="20">
        <f t="shared" ref="G70" si="26">SUM(G63:G69)</f>
        <v>29.169999999999998</v>
      </c>
      <c r="H70" s="20">
        <f t="shared" ref="H70" si="27">SUM(H63:H69)</f>
        <v>44.03</v>
      </c>
      <c r="I70" s="20">
        <f t="shared" ref="I70" si="28">SUM(I63:I69)</f>
        <v>51.309999999999995</v>
      </c>
      <c r="J70" s="20">
        <f t="shared" ref="J70" si="29">SUM(J63:J69)</f>
        <v>555.70000000000005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4.4" x14ac:dyDescent="0.3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4.4" x14ac:dyDescent="0.3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4.4" x14ac:dyDescent="0.3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4.4" x14ac:dyDescent="0.3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4.4" x14ac:dyDescent="0.3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4.4" x14ac:dyDescent="0.3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 x14ac:dyDescent="0.2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 x14ac:dyDescent="0.2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0">SUM(G71:G79)</f>
        <v>0</v>
      </c>
      <c r="H80" s="20">
        <f t="shared" ref="H80" si="31">SUM(H71:H79)</f>
        <v>0</v>
      </c>
      <c r="I80" s="20">
        <f t="shared" ref="I80" si="32">SUM(I71:I79)</f>
        <v>0</v>
      </c>
      <c r="J80" s="20">
        <f t="shared" ref="J80" si="33">SUM(J71:J79)</f>
        <v>0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74" t="s">
        <v>4</v>
      </c>
      <c r="D81" s="75"/>
      <c r="E81" s="32"/>
      <c r="F81" s="33">
        <f>F70+F80</f>
        <v>430</v>
      </c>
      <c r="G81" s="33">
        <f t="shared" ref="G81" si="34">G70+G80</f>
        <v>29.169999999999998</v>
      </c>
      <c r="H81" s="33">
        <f t="shared" ref="H81" si="35">H70+H80</f>
        <v>44.03</v>
      </c>
      <c r="I81" s="33">
        <f t="shared" ref="I81" si="36">I70+I80</f>
        <v>51.309999999999995</v>
      </c>
      <c r="J81" s="33">
        <f t="shared" ref="J81" si="37">J70+J80</f>
        <v>555.70000000000005</v>
      </c>
      <c r="K81" s="33"/>
    </row>
    <row r="82" spans="1:11" ht="15" thickBot="1" x14ac:dyDescent="0.35">
      <c r="A82" s="21">
        <v>1</v>
      </c>
      <c r="B82" s="22">
        <v>5</v>
      </c>
      <c r="C82" s="23" t="s">
        <v>20</v>
      </c>
      <c r="D82" s="5" t="s">
        <v>21</v>
      </c>
      <c r="E82" s="45" t="s">
        <v>71</v>
      </c>
      <c r="F82" s="46">
        <v>180</v>
      </c>
      <c r="G82" s="82">
        <v>0.3</v>
      </c>
      <c r="H82" s="82">
        <v>0.3</v>
      </c>
      <c r="I82" s="83">
        <v>7.35</v>
      </c>
      <c r="J82" s="82">
        <v>300.95999999999998</v>
      </c>
      <c r="K82" s="50">
        <v>204</v>
      </c>
    </row>
    <row r="83" spans="1:11" ht="15" x14ac:dyDescent="0.25">
      <c r="A83" s="24"/>
      <c r="B83" s="16"/>
      <c r="C83" s="11"/>
      <c r="D83" s="6"/>
      <c r="E83" s="45"/>
      <c r="F83" s="46"/>
      <c r="G83" s="82"/>
      <c r="H83" s="82"/>
      <c r="I83" s="83"/>
      <c r="J83" s="82"/>
      <c r="K83" s="50"/>
    </row>
    <row r="84" spans="1:11" ht="14.4" x14ac:dyDescent="0.3">
      <c r="A84" s="24"/>
      <c r="B84" s="16"/>
      <c r="C84" s="11"/>
      <c r="D84" s="7" t="s">
        <v>22</v>
      </c>
      <c r="E84" s="49" t="s">
        <v>72</v>
      </c>
      <c r="F84" s="54">
        <v>200</v>
      </c>
      <c r="G84" s="84">
        <v>0.53</v>
      </c>
      <c r="H84" s="84">
        <v>0</v>
      </c>
      <c r="I84" s="85">
        <v>9.4700000000000006</v>
      </c>
      <c r="J84" s="84">
        <v>60</v>
      </c>
      <c r="K84" s="6">
        <v>376</v>
      </c>
    </row>
    <row r="85" spans="1:11" ht="14.4" x14ac:dyDescent="0.3">
      <c r="A85" s="24"/>
      <c r="B85" s="16"/>
      <c r="C85" s="11"/>
      <c r="D85" s="7" t="s">
        <v>23</v>
      </c>
      <c r="E85" s="49" t="s">
        <v>66</v>
      </c>
      <c r="F85" s="54">
        <v>40</v>
      </c>
      <c r="G85" s="84">
        <v>2.09</v>
      </c>
      <c r="H85" s="84">
        <v>0.33</v>
      </c>
      <c r="I85" s="85">
        <v>13.8</v>
      </c>
      <c r="J85" s="84">
        <v>105.6</v>
      </c>
      <c r="K85" s="52" t="s">
        <v>43</v>
      </c>
    </row>
    <row r="86" spans="1:11" ht="15" thickBot="1" x14ac:dyDescent="0.35">
      <c r="A86" s="24"/>
      <c r="B86" s="16"/>
      <c r="C86" s="11"/>
      <c r="D86" s="7"/>
      <c r="E86" s="64" t="s">
        <v>67</v>
      </c>
      <c r="F86" s="66">
        <v>10</v>
      </c>
      <c r="G86" s="101">
        <v>0.1</v>
      </c>
      <c r="H86" s="101">
        <v>7.2</v>
      </c>
      <c r="I86" s="102">
        <v>0.13</v>
      </c>
      <c r="J86" s="101">
        <v>66</v>
      </c>
      <c r="K86" s="65">
        <v>14</v>
      </c>
    </row>
    <row r="87" spans="1:11" ht="15" thickBot="1" x14ac:dyDescent="0.35">
      <c r="A87" s="24"/>
      <c r="B87" s="16"/>
      <c r="C87" s="11"/>
      <c r="D87" s="6" t="s">
        <v>73</v>
      </c>
      <c r="E87" s="64" t="s">
        <v>74</v>
      </c>
      <c r="F87" s="66">
        <v>100</v>
      </c>
      <c r="G87" s="101">
        <v>0.3</v>
      </c>
      <c r="H87" s="101">
        <v>0.3</v>
      </c>
      <c r="I87" s="102">
        <v>7.35</v>
      </c>
      <c r="J87" s="101">
        <v>33.299999999999997</v>
      </c>
      <c r="K87" s="65">
        <v>75</v>
      </c>
    </row>
    <row r="88" spans="1:11" ht="15" x14ac:dyDescent="0.2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8">SUM(G82:G88)</f>
        <v>3.32</v>
      </c>
      <c r="H89" s="20">
        <f t="shared" ref="H89" si="39">SUM(H82:H88)</f>
        <v>8.1300000000000008</v>
      </c>
      <c r="I89" s="20">
        <f t="shared" ref="I89" si="40">SUM(I82:I88)</f>
        <v>38.1</v>
      </c>
      <c r="J89" s="20">
        <f t="shared" ref="J89" si="41">SUM(J82:J88)</f>
        <v>565.8599999999999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4.4" x14ac:dyDescent="0.3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4.4" x14ac:dyDescent="0.3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4.4" x14ac:dyDescent="0.3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4.4" x14ac:dyDescent="0.3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4.4" x14ac:dyDescent="0.3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4.4" x14ac:dyDescent="0.3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 x14ac:dyDescent="0.2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 x14ac:dyDescent="0.2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2">SUM(G90:G98)</f>
        <v>0</v>
      </c>
      <c r="H99" s="20">
        <f t="shared" ref="H99" si="43">SUM(H90:H98)</f>
        <v>0</v>
      </c>
      <c r="I99" s="20">
        <f t="shared" ref="I99" si="44">SUM(I90:I98)</f>
        <v>0</v>
      </c>
      <c r="J99" s="20">
        <f t="shared" ref="J99" si="45">SUM(J90:J98)</f>
        <v>0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74" t="s">
        <v>4</v>
      </c>
      <c r="D100" s="75"/>
      <c r="E100" s="32"/>
      <c r="F100" s="33">
        <f>F89+F99</f>
        <v>530</v>
      </c>
      <c r="G100" s="33">
        <f t="shared" ref="G100" si="46">G89+G99</f>
        <v>3.32</v>
      </c>
      <c r="H100" s="33">
        <f t="shared" ref="H100" si="47">H89+H99</f>
        <v>8.1300000000000008</v>
      </c>
      <c r="I100" s="33">
        <f t="shared" ref="I100" si="48">I89+I99</f>
        <v>38.1</v>
      </c>
      <c r="J100" s="33">
        <f t="shared" ref="J100" si="49">J89+J99</f>
        <v>565.8599999999999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5" t="s">
        <v>75</v>
      </c>
      <c r="F101" s="46">
        <v>200</v>
      </c>
      <c r="G101" s="82">
        <v>5.31</v>
      </c>
      <c r="H101" s="82">
        <v>3.19</v>
      </c>
      <c r="I101" s="83">
        <v>33.5</v>
      </c>
      <c r="J101" s="82">
        <v>255.4</v>
      </c>
      <c r="K101" s="50">
        <v>18</v>
      </c>
    </row>
    <row r="102" spans="1:11" ht="14.4" x14ac:dyDescent="0.3">
      <c r="A102" s="24"/>
      <c r="B102" s="16"/>
      <c r="C102" s="11"/>
      <c r="D102" s="6"/>
      <c r="E102" s="49"/>
      <c r="F102" s="54"/>
      <c r="G102" s="84"/>
      <c r="H102" s="84"/>
      <c r="I102" s="85"/>
      <c r="J102" s="84"/>
      <c r="K102" s="6"/>
    </row>
    <row r="103" spans="1:11" ht="14.4" x14ac:dyDescent="0.3">
      <c r="A103" s="24"/>
      <c r="B103" s="16"/>
      <c r="C103" s="11"/>
      <c r="D103" s="7" t="s">
        <v>22</v>
      </c>
      <c r="E103" s="49" t="s">
        <v>76</v>
      </c>
      <c r="F103" s="54">
        <v>200</v>
      </c>
      <c r="G103" s="84">
        <v>0.53</v>
      </c>
      <c r="H103" s="84">
        <v>0</v>
      </c>
      <c r="I103" s="85">
        <v>9.4700000000000006</v>
      </c>
      <c r="J103" s="84">
        <v>60</v>
      </c>
      <c r="K103" s="6">
        <v>376</v>
      </c>
    </row>
    <row r="104" spans="1:11" ht="14.4" x14ac:dyDescent="0.3">
      <c r="A104" s="24"/>
      <c r="B104" s="16"/>
      <c r="C104" s="11"/>
      <c r="D104" s="7" t="s">
        <v>23</v>
      </c>
      <c r="E104" s="49" t="s">
        <v>77</v>
      </c>
      <c r="F104" s="54">
        <v>40</v>
      </c>
      <c r="G104" s="84">
        <v>2.09</v>
      </c>
      <c r="H104" s="84">
        <v>0.33</v>
      </c>
      <c r="I104" s="85">
        <v>13.8</v>
      </c>
      <c r="J104" s="84">
        <v>95.6</v>
      </c>
      <c r="K104" s="52" t="s">
        <v>78</v>
      </c>
    </row>
    <row r="105" spans="1:11" ht="15" thickBot="1" x14ac:dyDescent="0.35">
      <c r="A105" s="24"/>
      <c r="B105" s="16"/>
      <c r="C105" s="11"/>
      <c r="D105" s="7"/>
      <c r="E105" s="64" t="s">
        <v>67</v>
      </c>
      <c r="F105" s="66">
        <v>10</v>
      </c>
      <c r="G105" s="101">
        <v>0.1</v>
      </c>
      <c r="H105" s="101">
        <v>7.2</v>
      </c>
      <c r="I105" s="102">
        <v>0.13</v>
      </c>
      <c r="J105" s="101">
        <v>66</v>
      </c>
      <c r="K105" s="65">
        <v>14</v>
      </c>
    </row>
    <row r="106" spans="1:11" ht="14.4" x14ac:dyDescent="0.3">
      <c r="A106" s="24"/>
      <c r="B106" s="16"/>
      <c r="C106" s="11"/>
      <c r="D106" s="6"/>
      <c r="E106" s="49" t="s">
        <v>58</v>
      </c>
      <c r="F106" s="54">
        <v>15</v>
      </c>
      <c r="G106" s="84">
        <v>5.48</v>
      </c>
      <c r="H106" s="84">
        <v>4.43</v>
      </c>
      <c r="I106" s="85">
        <v>0</v>
      </c>
      <c r="J106" s="84">
        <v>53.75</v>
      </c>
      <c r="K106" s="6">
        <v>15</v>
      </c>
    </row>
    <row r="107" spans="1:11" ht="15" x14ac:dyDescent="0.2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465</v>
      </c>
      <c r="G108" s="20">
        <f t="shared" ref="G108:J108" si="50">SUM(G101:G107)</f>
        <v>13.51</v>
      </c>
      <c r="H108" s="20">
        <f t="shared" si="50"/>
        <v>15.15</v>
      </c>
      <c r="I108" s="20">
        <f t="shared" si="50"/>
        <v>56.9</v>
      </c>
      <c r="J108" s="20">
        <f t="shared" si="50"/>
        <v>530.75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4.4" x14ac:dyDescent="0.3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4.4" x14ac:dyDescent="0.3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4.4" x14ac:dyDescent="0.3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4.4" x14ac:dyDescent="0.3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4.4" x14ac:dyDescent="0.3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4.4" x14ac:dyDescent="0.3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 x14ac:dyDescent="0.2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 x14ac:dyDescent="0.2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1">SUM(G109:G117)</f>
        <v>0</v>
      </c>
      <c r="H118" s="20">
        <f t="shared" si="51"/>
        <v>0</v>
      </c>
      <c r="I118" s="20">
        <f t="shared" si="51"/>
        <v>0</v>
      </c>
      <c r="J118" s="20">
        <f t="shared" si="51"/>
        <v>0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74" t="s">
        <v>4</v>
      </c>
      <c r="D119" s="75"/>
      <c r="E119" s="32"/>
      <c r="F119" s="33">
        <f>F108+F118</f>
        <v>465</v>
      </c>
      <c r="G119" s="33">
        <f t="shared" ref="G119" si="52">G108+G118</f>
        <v>13.51</v>
      </c>
      <c r="H119" s="33">
        <f t="shared" ref="H119" si="53">H108+H118</f>
        <v>15.15</v>
      </c>
      <c r="I119" s="33">
        <f t="shared" ref="I119" si="54">I108+I118</f>
        <v>56.9</v>
      </c>
      <c r="J119" s="33">
        <f t="shared" ref="J119" si="55">J108+J118</f>
        <v>530.75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5" t="s">
        <v>79</v>
      </c>
      <c r="F120" s="46">
        <v>180</v>
      </c>
      <c r="G120" s="93">
        <v>0.3</v>
      </c>
      <c r="H120" s="93">
        <v>0.3</v>
      </c>
      <c r="I120" s="94">
        <v>7.35</v>
      </c>
      <c r="J120" s="93">
        <v>300.95999999999998</v>
      </c>
      <c r="K120" s="50">
        <v>182</v>
      </c>
    </row>
    <row r="121" spans="1:11" ht="14.4" x14ac:dyDescent="0.3">
      <c r="A121" s="15"/>
      <c r="B121" s="16"/>
      <c r="C121" s="11"/>
      <c r="D121" s="6"/>
      <c r="E121" s="49"/>
      <c r="F121" s="54"/>
      <c r="G121" s="95"/>
      <c r="H121" s="95"/>
      <c r="I121" s="96"/>
      <c r="J121" s="95"/>
      <c r="K121" s="6"/>
    </row>
    <row r="122" spans="1:11" ht="14.4" x14ac:dyDescent="0.3">
      <c r="A122" s="15"/>
      <c r="B122" s="16"/>
      <c r="C122" s="11"/>
      <c r="D122" s="7" t="s">
        <v>22</v>
      </c>
      <c r="E122" s="49" t="s">
        <v>72</v>
      </c>
      <c r="F122" s="54">
        <v>200</v>
      </c>
      <c r="G122" s="95">
        <v>0.53</v>
      </c>
      <c r="H122" s="95">
        <v>0</v>
      </c>
      <c r="I122" s="96">
        <v>9.4700000000000006</v>
      </c>
      <c r="J122" s="95">
        <v>60</v>
      </c>
      <c r="K122" s="6">
        <v>376</v>
      </c>
    </row>
    <row r="123" spans="1:11" ht="14.4" x14ac:dyDescent="0.3">
      <c r="A123" s="15"/>
      <c r="B123" s="16"/>
      <c r="C123" s="11"/>
      <c r="D123" s="7" t="s">
        <v>73</v>
      </c>
      <c r="E123" s="49" t="s">
        <v>80</v>
      </c>
      <c r="F123" s="54">
        <v>100</v>
      </c>
      <c r="G123" s="95">
        <v>5.13</v>
      </c>
      <c r="H123" s="95">
        <v>1.88</v>
      </c>
      <c r="I123" s="96">
        <v>7.38</v>
      </c>
      <c r="J123" s="95">
        <v>66.88</v>
      </c>
      <c r="K123" s="6">
        <v>338</v>
      </c>
    </row>
    <row r="124" spans="1:11" ht="14.4" x14ac:dyDescent="0.3">
      <c r="A124" s="15"/>
      <c r="B124" s="16"/>
      <c r="C124" s="11"/>
      <c r="D124" s="7" t="s">
        <v>23</v>
      </c>
      <c r="E124" s="49" t="s">
        <v>66</v>
      </c>
      <c r="F124" s="54">
        <v>40</v>
      </c>
      <c r="G124" s="95">
        <v>2.09</v>
      </c>
      <c r="H124" s="95">
        <v>0.33</v>
      </c>
      <c r="I124" s="96">
        <v>13.8</v>
      </c>
      <c r="J124" s="95">
        <v>105.6</v>
      </c>
      <c r="K124" s="52" t="s">
        <v>78</v>
      </c>
    </row>
    <row r="125" spans="1:11" ht="15" thickBot="1" x14ac:dyDescent="0.35">
      <c r="A125" s="15"/>
      <c r="B125" s="16"/>
      <c r="C125" s="11"/>
      <c r="D125" s="6"/>
      <c r="E125" s="51" t="s">
        <v>67</v>
      </c>
      <c r="F125" s="55">
        <v>10</v>
      </c>
      <c r="G125" s="97">
        <v>0.1</v>
      </c>
      <c r="H125" s="97">
        <v>7.2</v>
      </c>
      <c r="I125" s="98">
        <v>0.13</v>
      </c>
      <c r="J125" s="97">
        <v>66</v>
      </c>
      <c r="K125" s="53">
        <v>14</v>
      </c>
    </row>
    <row r="126" spans="1:11" ht="15" x14ac:dyDescent="0.2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530</v>
      </c>
      <c r="G127" s="20">
        <f t="shared" ref="G127:J127" si="56">SUM(G120:G126)</f>
        <v>8.15</v>
      </c>
      <c r="H127" s="20">
        <f t="shared" si="56"/>
        <v>9.7100000000000009</v>
      </c>
      <c r="I127" s="20">
        <f t="shared" si="56"/>
        <v>38.130000000000003</v>
      </c>
      <c r="J127" s="20">
        <f t="shared" si="56"/>
        <v>599.43999999999994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4.4" x14ac:dyDescent="0.3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4.4" x14ac:dyDescent="0.3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4.4" x14ac:dyDescent="0.3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4.4" x14ac:dyDescent="0.3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4.4" x14ac:dyDescent="0.3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4.4" x14ac:dyDescent="0.3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 x14ac:dyDescent="0.2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 x14ac:dyDescent="0.2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7">SUM(G128:G136)</f>
        <v>0</v>
      </c>
      <c r="H137" s="20">
        <f t="shared" si="57"/>
        <v>0</v>
      </c>
      <c r="I137" s="20">
        <f t="shared" si="57"/>
        <v>0</v>
      </c>
      <c r="J137" s="20">
        <f t="shared" si="57"/>
        <v>0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74" t="s">
        <v>4</v>
      </c>
      <c r="D138" s="75"/>
      <c r="E138" s="32"/>
      <c r="F138" s="33">
        <f>F127+F137</f>
        <v>530</v>
      </c>
      <c r="G138" s="33">
        <f t="shared" ref="G138" si="58">G127+G137</f>
        <v>8.15</v>
      </c>
      <c r="H138" s="33">
        <f t="shared" ref="H138" si="59">H127+H137</f>
        <v>9.7100000000000009</v>
      </c>
      <c r="I138" s="33">
        <f t="shared" ref="I138" si="60">I127+I137</f>
        <v>38.130000000000003</v>
      </c>
      <c r="J138" s="33">
        <f t="shared" ref="J138" si="61">J127+J137</f>
        <v>599.43999999999994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5" t="s">
        <v>81</v>
      </c>
      <c r="F139" s="46">
        <v>170</v>
      </c>
      <c r="G139" s="47">
        <v>6</v>
      </c>
      <c r="H139" s="47">
        <v>6</v>
      </c>
      <c r="I139" s="48">
        <v>44</v>
      </c>
      <c r="J139" s="47">
        <v>220</v>
      </c>
      <c r="K139" s="50">
        <v>403</v>
      </c>
    </row>
    <row r="140" spans="1:11" ht="14.4" x14ac:dyDescent="0.3">
      <c r="A140" s="24"/>
      <c r="B140" s="16"/>
      <c r="C140" s="11"/>
      <c r="D140" s="6"/>
      <c r="E140" s="49"/>
      <c r="F140" s="54"/>
      <c r="G140" s="56"/>
      <c r="H140" s="56"/>
      <c r="I140" s="58"/>
      <c r="J140" s="56"/>
      <c r="K140" s="6"/>
    </row>
    <row r="141" spans="1:11" ht="14.4" x14ac:dyDescent="0.3">
      <c r="A141" s="24"/>
      <c r="B141" s="16"/>
      <c r="C141" s="11"/>
      <c r="D141" s="7" t="s">
        <v>22</v>
      </c>
      <c r="E141" s="49" t="s">
        <v>70</v>
      </c>
      <c r="F141" s="54">
        <v>200</v>
      </c>
      <c r="G141" s="56">
        <v>4.08</v>
      </c>
      <c r="H141" s="56">
        <v>3</v>
      </c>
      <c r="I141" s="58">
        <v>17.579999999999998</v>
      </c>
      <c r="J141" s="56">
        <v>118.6</v>
      </c>
      <c r="K141" s="52">
        <v>382</v>
      </c>
    </row>
    <row r="142" spans="1:11" ht="15.75" customHeight="1" x14ac:dyDescent="0.3">
      <c r="A142" s="24"/>
      <c r="B142" s="16"/>
      <c r="C142" s="11"/>
      <c r="D142" s="7" t="s">
        <v>23</v>
      </c>
      <c r="E142" s="49" t="s">
        <v>77</v>
      </c>
      <c r="F142" s="54">
        <v>35</v>
      </c>
      <c r="G142" s="56">
        <v>2.09</v>
      </c>
      <c r="H142" s="56">
        <v>0.33</v>
      </c>
      <c r="I142" s="58">
        <v>13.8</v>
      </c>
      <c r="J142" s="56">
        <v>79</v>
      </c>
      <c r="K142" s="52" t="s">
        <v>43</v>
      </c>
    </row>
    <row r="143" spans="1:11" ht="14.4" x14ac:dyDescent="0.3">
      <c r="A143" s="24"/>
      <c r="B143" s="16"/>
      <c r="C143" s="11"/>
      <c r="D143" s="7"/>
      <c r="E143" s="49" t="s">
        <v>67</v>
      </c>
      <c r="F143" s="54">
        <v>10</v>
      </c>
      <c r="G143" s="56">
        <v>0.1</v>
      </c>
      <c r="H143" s="56">
        <v>7.2</v>
      </c>
      <c r="I143" s="56">
        <v>0.13</v>
      </c>
      <c r="J143" s="56">
        <v>33</v>
      </c>
      <c r="K143" s="6" t="s">
        <v>43</v>
      </c>
    </row>
    <row r="144" spans="1:11" ht="14.4" x14ac:dyDescent="0.3">
      <c r="A144" s="24"/>
      <c r="B144" s="16"/>
      <c r="C144" s="11"/>
      <c r="D144" s="6" t="s">
        <v>73</v>
      </c>
      <c r="E144" s="49" t="s">
        <v>80</v>
      </c>
      <c r="F144" s="54">
        <v>100</v>
      </c>
      <c r="G144" s="56">
        <v>0.4</v>
      </c>
      <c r="H144" s="56">
        <v>0.3</v>
      </c>
      <c r="I144" s="58">
        <v>10.3</v>
      </c>
      <c r="J144" s="56">
        <v>47</v>
      </c>
      <c r="K144" s="6">
        <v>338</v>
      </c>
    </row>
    <row r="145" spans="1:11" ht="14.4" x14ac:dyDescent="0.3">
      <c r="A145" s="24"/>
      <c r="B145" s="16"/>
      <c r="C145" s="11"/>
      <c r="D145" s="6"/>
      <c r="E145" s="69"/>
      <c r="F145" s="70"/>
      <c r="G145" s="72"/>
      <c r="H145" s="72"/>
      <c r="I145" s="73"/>
      <c r="J145" s="72"/>
      <c r="K145" s="71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515</v>
      </c>
      <c r="G146" s="20">
        <f t="shared" ref="G146:J146" si="62">SUM(G139:G145)</f>
        <v>12.67</v>
      </c>
      <c r="H146" s="20">
        <f t="shared" si="62"/>
        <v>16.830000000000002</v>
      </c>
      <c r="I146" s="20">
        <f t="shared" si="62"/>
        <v>85.809999999999988</v>
      </c>
      <c r="J146" s="20">
        <f t="shared" si="62"/>
        <v>497.6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4.4" x14ac:dyDescent="0.3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4.4" x14ac:dyDescent="0.3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4.4" x14ac:dyDescent="0.3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4.4" x14ac:dyDescent="0.3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4.4" x14ac:dyDescent="0.3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4.4" x14ac:dyDescent="0.3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 x14ac:dyDescent="0.2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 x14ac:dyDescent="0.2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3">SUM(G147:G155)</f>
        <v>0</v>
      </c>
      <c r="H156" s="20">
        <f t="shared" si="63"/>
        <v>0</v>
      </c>
      <c r="I156" s="20">
        <f t="shared" si="63"/>
        <v>0</v>
      </c>
      <c r="J156" s="20">
        <f t="shared" si="63"/>
        <v>0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74" t="s">
        <v>4</v>
      </c>
      <c r="D157" s="75"/>
      <c r="E157" s="32"/>
      <c r="F157" s="33">
        <f>F146+F156</f>
        <v>515</v>
      </c>
      <c r="G157" s="33">
        <f t="shared" ref="G157" si="64">G146+G156</f>
        <v>12.67</v>
      </c>
      <c r="H157" s="33">
        <f t="shared" ref="H157" si="65">H146+H156</f>
        <v>16.830000000000002</v>
      </c>
      <c r="I157" s="33">
        <f t="shared" ref="I157" si="66">I146+I156</f>
        <v>85.809999999999988</v>
      </c>
      <c r="J157" s="33">
        <f t="shared" ref="J157" si="67">J146+J156</f>
        <v>497.6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5" t="s">
        <v>46</v>
      </c>
      <c r="F158" s="46">
        <v>150</v>
      </c>
      <c r="G158" s="47">
        <v>21.92</v>
      </c>
      <c r="H158" s="47">
        <v>16.579999999999998</v>
      </c>
      <c r="I158" s="48">
        <v>42</v>
      </c>
      <c r="J158" s="47">
        <v>358</v>
      </c>
      <c r="K158" s="50" t="s">
        <v>49</v>
      </c>
    </row>
    <row r="159" spans="1:11" ht="15" x14ac:dyDescent="0.25">
      <c r="A159" s="24"/>
      <c r="B159" s="16"/>
      <c r="C159" s="11"/>
      <c r="D159" s="6"/>
      <c r="E159" s="49"/>
      <c r="F159" s="54"/>
      <c r="G159" s="56"/>
      <c r="H159" s="56"/>
      <c r="I159" s="58"/>
      <c r="J159" s="56"/>
      <c r="K159" s="6"/>
    </row>
    <row r="160" spans="1:11" ht="14.4" x14ac:dyDescent="0.3">
      <c r="A160" s="24"/>
      <c r="B160" s="16"/>
      <c r="C160" s="11"/>
      <c r="D160" s="7" t="s">
        <v>22</v>
      </c>
      <c r="E160" s="49" t="s">
        <v>37</v>
      </c>
      <c r="F160" s="54">
        <v>200</v>
      </c>
      <c r="G160" s="56">
        <v>0.53</v>
      </c>
      <c r="H160" s="56">
        <v>0</v>
      </c>
      <c r="I160" s="58">
        <v>9.4700000000000006</v>
      </c>
      <c r="J160" s="56">
        <v>60</v>
      </c>
      <c r="K160" s="6" t="s">
        <v>39</v>
      </c>
    </row>
    <row r="161" spans="1:11" ht="14.4" x14ac:dyDescent="0.3">
      <c r="A161" s="24"/>
      <c r="B161" s="16"/>
      <c r="C161" s="11"/>
      <c r="D161" s="7" t="s">
        <v>23</v>
      </c>
      <c r="E161" s="49"/>
      <c r="F161" s="54"/>
      <c r="G161" s="56"/>
      <c r="H161" s="56"/>
      <c r="I161" s="58"/>
      <c r="J161" s="56"/>
      <c r="K161" s="6"/>
    </row>
    <row r="162" spans="1:11" ht="15" thickBot="1" x14ac:dyDescent="0.35">
      <c r="A162" s="24"/>
      <c r="B162" s="16"/>
      <c r="C162" s="11"/>
      <c r="D162" s="7" t="s">
        <v>24</v>
      </c>
      <c r="E162" s="64" t="s">
        <v>41</v>
      </c>
      <c r="F162" s="66">
        <v>100</v>
      </c>
      <c r="G162" s="67">
        <v>0.4</v>
      </c>
      <c r="H162" s="67">
        <v>0.4</v>
      </c>
      <c r="I162" s="68">
        <v>9.8000000000000007</v>
      </c>
      <c r="J162" s="67">
        <v>47</v>
      </c>
      <c r="K162" s="65">
        <v>338</v>
      </c>
    </row>
    <row r="163" spans="1:11" ht="14.4" x14ac:dyDescent="0.3">
      <c r="A163" s="24"/>
      <c r="B163" s="16"/>
      <c r="C163" s="11"/>
      <c r="D163" s="6"/>
      <c r="E163" s="49" t="s">
        <v>47</v>
      </c>
      <c r="F163" s="54">
        <v>20</v>
      </c>
      <c r="G163" s="56">
        <v>1.7</v>
      </c>
      <c r="H163" s="56">
        <v>2.2599999999999998</v>
      </c>
      <c r="I163" s="58">
        <v>13.94</v>
      </c>
      <c r="J163" s="56">
        <v>82.9</v>
      </c>
      <c r="K163" s="6" t="s">
        <v>43</v>
      </c>
    </row>
    <row r="164" spans="1:11" ht="14.4" x14ac:dyDescent="0.3">
      <c r="A164" s="24"/>
      <c r="B164" s="16"/>
      <c r="C164" s="11"/>
      <c r="D164" s="6"/>
      <c r="E164" s="49" t="s">
        <v>48</v>
      </c>
      <c r="F164" s="54">
        <v>30</v>
      </c>
      <c r="G164" s="56">
        <v>1.1299999999999999</v>
      </c>
      <c r="H164" s="56">
        <v>0.03</v>
      </c>
      <c r="I164" s="58">
        <v>8.52</v>
      </c>
      <c r="J164" s="56">
        <v>39</v>
      </c>
      <c r="K164" s="6" t="s">
        <v>43</v>
      </c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8">SUM(G158:G164)</f>
        <v>25.68</v>
      </c>
      <c r="H165" s="20">
        <f t="shared" si="68"/>
        <v>19.269999999999996</v>
      </c>
      <c r="I165" s="20">
        <f t="shared" si="68"/>
        <v>83.72999999999999</v>
      </c>
      <c r="J165" s="20">
        <f t="shared" si="68"/>
        <v>586.9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4.4" x14ac:dyDescent="0.3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4.4" x14ac:dyDescent="0.3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4.4" x14ac:dyDescent="0.3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4.4" x14ac:dyDescent="0.3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4.4" x14ac:dyDescent="0.3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4.4" x14ac:dyDescent="0.3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 x14ac:dyDescent="0.2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 x14ac:dyDescent="0.2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69">SUM(G166:G174)</f>
        <v>0</v>
      </c>
      <c r="H175" s="20">
        <f t="shared" si="69"/>
        <v>0</v>
      </c>
      <c r="I175" s="20">
        <f t="shared" si="69"/>
        <v>0</v>
      </c>
      <c r="J175" s="20">
        <f t="shared" si="69"/>
        <v>0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74" t="s">
        <v>4</v>
      </c>
      <c r="D176" s="75"/>
      <c r="E176" s="32"/>
      <c r="F176" s="33">
        <f>F165+F175</f>
        <v>500</v>
      </c>
      <c r="G176" s="33">
        <f t="shared" ref="G176" si="70">G165+G175</f>
        <v>25.68</v>
      </c>
      <c r="H176" s="33">
        <f t="shared" ref="H176" si="71">H165+H175</f>
        <v>19.269999999999996</v>
      </c>
      <c r="I176" s="33">
        <f t="shared" ref="I176" si="72">I165+I175</f>
        <v>83.72999999999999</v>
      </c>
      <c r="J176" s="33">
        <f t="shared" ref="J176" si="73">J165+J175</f>
        <v>586.9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5" t="s">
        <v>50</v>
      </c>
      <c r="F177" s="46">
        <v>90</v>
      </c>
      <c r="G177" s="47">
        <v>5.76</v>
      </c>
      <c r="H177" s="47">
        <v>6.8</v>
      </c>
      <c r="I177" s="48">
        <v>7.53</v>
      </c>
      <c r="J177" s="47">
        <v>181.98</v>
      </c>
      <c r="K177" s="50" t="s">
        <v>53</v>
      </c>
    </row>
    <row r="178" spans="1:11" ht="14.4" x14ac:dyDescent="0.3">
      <c r="A178" s="24"/>
      <c r="B178" s="16"/>
      <c r="C178" s="11"/>
      <c r="D178" s="6"/>
      <c r="E178" s="49" t="s">
        <v>52</v>
      </c>
      <c r="F178" s="54">
        <v>170</v>
      </c>
      <c r="G178" s="56">
        <v>5.52</v>
      </c>
      <c r="H178" s="56">
        <v>2.52</v>
      </c>
      <c r="I178" s="58">
        <v>26.45</v>
      </c>
      <c r="J178" s="56">
        <v>190.91</v>
      </c>
      <c r="K178" s="6" t="s">
        <v>54</v>
      </c>
    </row>
    <row r="179" spans="1:11" ht="14.4" x14ac:dyDescent="0.3">
      <c r="A179" s="24"/>
      <c r="B179" s="16"/>
      <c r="C179" s="11"/>
      <c r="D179" s="7" t="s">
        <v>22</v>
      </c>
      <c r="E179" s="49" t="s">
        <v>51</v>
      </c>
      <c r="F179" s="54">
        <v>200</v>
      </c>
      <c r="G179" s="56">
        <v>0.13</v>
      </c>
      <c r="H179" s="56">
        <v>0.02</v>
      </c>
      <c r="I179" s="58">
        <v>0.76</v>
      </c>
      <c r="J179" s="56">
        <v>62</v>
      </c>
      <c r="K179" s="6" t="s">
        <v>45</v>
      </c>
    </row>
    <row r="180" spans="1:11" ht="14.4" x14ac:dyDescent="0.3">
      <c r="A180" s="24"/>
      <c r="B180" s="16"/>
      <c r="C180" s="11"/>
      <c r="D180" s="7" t="s">
        <v>23</v>
      </c>
      <c r="E180" s="49" t="s">
        <v>40</v>
      </c>
      <c r="F180" s="54">
        <v>30</v>
      </c>
      <c r="G180" s="56">
        <v>2.09</v>
      </c>
      <c r="H180" s="56">
        <v>0.33</v>
      </c>
      <c r="I180" s="58">
        <v>13.8</v>
      </c>
      <c r="J180" s="56">
        <v>70.14</v>
      </c>
      <c r="K180" s="6" t="s">
        <v>43</v>
      </c>
    </row>
    <row r="181" spans="1:11" ht="14.4" x14ac:dyDescent="0.3">
      <c r="A181" s="24"/>
      <c r="B181" s="16"/>
      <c r="C181" s="11"/>
      <c r="D181" s="7" t="s">
        <v>24</v>
      </c>
      <c r="E181" s="49"/>
      <c r="F181" s="54"/>
      <c r="G181" s="56"/>
      <c r="H181" s="56"/>
      <c r="I181" s="58"/>
      <c r="J181" s="56"/>
      <c r="K181" s="6"/>
    </row>
    <row r="182" spans="1:11" ht="15" thickBot="1" x14ac:dyDescent="0.35">
      <c r="A182" s="24"/>
      <c r="B182" s="16"/>
      <c r="C182" s="11"/>
      <c r="D182" s="6"/>
      <c r="E182" s="51" t="s">
        <v>42</v>
      </c>
      <c r="F182" s="55">
        <v>10</v>
      </c>
      <c r="G182" s="57">
        <v>0.1</v>
      </c>
      <c r="H182" s="57">
        <v>7.2</v>
      </c>
      <c r="I182" s="59">
        <v>0.13</v>
      </c>
      <c r="J182" s="57">
        <v>66</v>
      </c>
      <c r="K182" s="53" t="s">
        <v>44</v>
      </c>
    </row>
    <row r="183" spans="1:11" ht="15" x14ac:dyDescent="0.2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4">SUM(G177:G183)</f>
        <v>13.6</v>
      </c>
      <c r="H184" s="20">
        <f t="shared" si="74"/>
        <v>16.87</v>
      </c>
      <c r="I184" s="20">
        <f t="shared" si="74"/>
        <v>48.669999999999995</v>
      </c>
      <c r="J184" s="20">
        <f t="shared" si="74"/>
        <v>571.03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4.4" x14ac:dyDescent="0.3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4.4" x14ac:dyDescent="0.3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4.4" x14ac:dyDescent="0.3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4.4" x14ac:dyDescent="0.3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4.4" x14ac:dyDescent="0.3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4.4" x14ac:dyDescent="0.3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 x14ac:dyDescent="0.2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 x14ac:dyDescent="0.2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5">SUM(G185:G193)</f>
        <v>0</v>
      </c>
      <c r="H194" s="20">
        <f t="shared" si="75"/>
        <v>0</v>
      </c>
      <c r="I194" s="20">
        <f t="shared" si="75"/>
        <v>0</v>
      </c>
      <c r="J194" s="20">
        <f t="shared" si="75"/>
        <v>0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74" t="s">
        <v>4</v>
      </c>
      <c r="D195" s="75"/>
      <c r="E195" s="32"/>
      <c r="F195" s="33">
        <f>F184+F194</f>
        <v>500</v>
      </c>
      <c r="G195" s="33">
        <f t="shared" ref="G195" si="76">G184+G194</f>
        <v>13.6</v>
      </c>
      <c r="H195" s="33">
        <f t="shared" ref="H195" si="77">H184+H194</f>
        <v>16.87</v>
      </c>
      <c r="I195" s="33">
        <f t="shared" ref="I195" si="78">I184+I194</f>
        <v>48.669999999999995</v>
      </c>
      <c r="J195" s="33">
        <f t="shared" ref="J195" si="79">J184+J194</f>
        <v>571.03</v>
      </c>
      <c r="K195" s="33"/>
    </row>
    <row r="196" spans="1:11" ht="13.8" thickBot="1" x14ac:dyDescent="0.3">
      <c r="A196" s="28"/>
      <c r="B196" s="29"/>
      <c r="C196" s="76" t="s">
        <v>5</v>
      </c>
      <c r="D196" s="76"/>
      <c r="E196" s="76"/>
      <c r="F196" s="35">
        <f>(F24+F43+F62+F81+F100+F119+F138+F157+F176+F195)/(IF(F24=0,0,1)+IF(F43=0,0,1)+IF(F62=0,0,1)+IF(F81=0,0,1)+IF(F100=0,0,1)+IF(F119=0,0,1)+IF(F138=0,0,1)+IF(F157=0,0,1)+IF(F176=0,0,1)+IF(F195=0,0,1))</f>
        <v>502</v>
      </c>
      <c r="G196" s="35">
        <f t="shared" ref="G196:J196" si="80">(G24+G43+G62+G81+G100+G119+G138+G157+G176+G195)/(IF(G24=0,0,1)+IF(G43=0,0,1)+IF(G62=0,0,1)+IF(G81=0,0,1)+IF(G100=0,0,1)+IF(G119=0,0,1)+IF(G138=0,0,1)+IF(G157=0,0,1)+IF(G176=0,0,1)+IF(G195=0,0,1))</f>
        <v>18.686999999999998</v>
      </c>
      <c r="H196" s="35">
        <f t="shared" si="80"/>
        <v>20.660000000000004</v>
      </c>
      <c r="I196" s="35">
        <f t="shared" si="80"/>
        <v>56.649999999999991</v>
      </c>
      <c r="J196" s="35">
        <f t="shared" si="80"/>
        <v>563.57099999999991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2023-11-03T16:30:17Z</dcterms:modified>
</cp:coreProperties>
</file>