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3256" windowHeight="13176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 l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I157" i="1" s="1"/>
  <c r="H146" i="1"/>
  <c r="H157" i="1" s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I138" i="1" s="1"/>
  <c r="H127" i="1"/>
  <c r="H138" i="1" s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J80" i="1"/>
  <c r="I80" i="1"/>
  <c r="H80" i="1"/>
  <c r="G80" i="1"/>
  <c r="F80" i="1"/>
  <c r="B71" i="1"/>
  <c r="A71" i="1"/>
  <c r="J70" i="1"/>
  <c r="J81" i="1" s="1"/>
  <c r="I70" i="1"/>
  <c r="H70" i="1"/>
  <c r="G70" i="1"/>
  <c r="F70" i="1"/>
  <c r="F81" i="1" s="1"/>
  <c r="B62" i="1"/>
  <c r="A62" i="1"/>
  <c r="J61" i="1"/>
  <c r="I61" i="1"/>
  <c r="H61" i="1"/>
  <c r="G61" i="1"/>
  <c r="F61" i="1"/>
  <c r="B52" i="1"/>
  <c r="A52" i="1"/>
  <c r="J51" i="1"/>
  <c r="J62" i="1" s="1"/>
  <c r="I51" i="1"/>
  <c r="I62" i="1" s="1"/>
  <c r="H51" i="1"/>
  <c r="H62" i="1" s="1"/>
  <c r="F51" i="1"/>
  <c r="F62" i="1" s="1"/>
  <c r="B43" i="1"/>
  <c r="A43" i="1"/>
  <c r="J42" i="1"/>
  <c r="I42" i="1"/>
  <c r="H42" i="1"/>
  <c r="G42" i="1"/>
  <c r="F42" i="1"/>
  <c r="B33" i="1"/>
  <c r="A33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I81" i="1" l="1"/>
  <c r="H81" i="1"/>
  <c r="G81" i="1"/>
  <c r="G62" i="1"/>
  <c r="I195" i="1"/>
  <c r="J195" i="1"/>
  <c r="H195" i="1"/>
  <c r="G195" i="1"/>
  <c r="F119" i="1"/>
  <c r="F138" i="1"/>
  <c r="F157" i="1"/>
  <c r="F176" i="1"/>
  <c r="F195" i="1"/>
  <c r="I24" i="1"/>
  <c r="F24" i="1"/>
  <c r="J24" i="1"/>
  <c r="H24" i="1"/>
  <c r="G24" i="1"/>
  <c r="J196" i="1" l="1"/>
  <c r="I196" i="1"/>
  <c r="H196" i="1"/>
  <c r="G196" i="1"/>
  <c r="F196" i="1"/>
</calcChain>
</file>

<file path=xl/sharedStrings.xml><?xml version="1.0" encoding="utf-8"?>
<sst xmlns="http://schemas.openxmlformats.org/spreadsheetml/2006/main" count="235" uniqueCount="72">
  <si>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</si>
  <si>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</si>
  <si>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</si>
  <si>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</si>
  <si>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</si>
  <si>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</si>
  <si>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</si>
  <si>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</si>
  <si>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</si>
  <si>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</si>
  <si>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</si>
  <si>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</si>
  <si>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</si>
  <si>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</si>
  <si>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</si>
  <si>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</si>
  <si>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</si>
  <si>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</si>
  <si>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</si>
  <si>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</si>
  <si>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</si>
  <si>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</si>
  <si>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</si>
  <si>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</si>
  <si>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</si>
  <si>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</si>
  <si>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</si>
  <si>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</si>
  <si>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</si>
  <si>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</si>
  <si>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</si>
  <si>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</si>
  <si>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</si>
  <si>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</si>
  <si>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</si>
  <si>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ПР</t>
  </si>
  <si>
    <t>блинчики со сгущенкой</t>
  </si>
  <si>
    <t>какао с молоком</t>
  </si>
  <si>
    <t>батон</t>
  </si>
  <si>
    <t>масло сливочное</t>
  </si>
  <si>
    <t>фрукт</t>
  </si>
  <si>
    <t>груша</t>
  </si>
  <si>
    <t>котлета рубленная</t>
  </si>
  <si>
    <t>хлеб.черн</t>
  </si>
  <si>
    <t>щи из квашеенной капусты</t>
  </si>
  <si>
    <t>макароные изд отварные</t>
  </si>
  <si>
    <t>огурец свежий</t>
  </si>
  <si>
    <t>кисель</t>
  </si>
  <si>
    <t>директор</t>
  </si>
  <si>
    <t>ИО Ермакова.А.Н</t>
  </si>
  <si>
    <t>пшеничный</t>
  </si>
  <si>
    <t>пр</t>
  </si>
  <si>
    <t>запеканка сз творога</t>
  </si>
  <si>
    <t>чай с сахаром</t>
  </si>
  <si>
    <t>яблоко</t>
  </si>
  <si>
    <t>печенье</t>
  </si>
  <si>
    <t>молоко сгущенное</t>
  </si>
  <si>
    <t>биточки в сметанном соусе с томатом</t>
  </si>
  <si>
    <t>макароны отварные</t>
  </si>
  <si>
    <t>чай с лимоном и сахаром</t>
  </si>
  <si>
    <t>268.331</t>
  </si>
  <si>
    <t>20.11.23</t>
  </si>
  <si>
    <t>каша гречневая молочная</t>
  </si>
  <si>
    <t>запеканка из творога</t>
  </si>
  <si>
    <t>ржаной</t>
  </si>
  <si>
    <t>молко сгущеное</t>
  </si>
  <si>
    <t>каша овсяная молочная</t>
  </si>
  <si>
    <t>компот из сухофруктов</t>
  </si>
  <si>
    <t>сыр</t>
  </si>
  <si>
    <t>338/371</t>
  </si>
  <si>
    <t>макароные изд с сыром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</si>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</sst>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62" activePane="bottomRight" state="frozen"/>
      <selection pane="topRight" activeCell="E1" sqref="E1"/>
      <selection pane="bottomLeft" activeCell="A6" sqref="A6"/>
      <selection pane="bottomRight" activeCell="K67" sqref="K67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8" width="9.109375" style="2"/>
    <col min="19" max="19" width="8" style="2" customWidth="1"/>
    <col min="20" max="16384" width="9.109375" style="2"/>
  </cols>
  <sheetData>
    <row r="1" spans="1:11" ht="14.4" x14ac:dyDescent="0.3">
      <c r="A1" s="1" t="s">
        <v>7</v>
      </c>
      <c r="C1" s="51"/>
      <c r="D1" s="52"/>
      <c r="E1" s="52"/>
      <c r="F1" s="13" t="s">
        <v>16</v>
      </c>
      <c r="G1" s="2" t="s">
        <v>17</v>
      </c>
      <c r="H1" s="53" t="s">
        <v>48</v>
      </c>
      <c r="I1" s="53"/>
      <c r="J1" s="53"/>
      <c r="K1" s="53"/>
    </row>
    <row r="2" spans="1:11" ht="17.399999999999999" x14ac:dyDescent="0.25">
      <c r="A2" s="36" t="s">
        <v>6</v>
      </c>
      <c r="C2" s="2"/>
      <c r="G2" s="2" t="s">
        <v>18</v>
      </c>
      <c r="H2" s="53" t="s">
        <v>49</v>
      </c>
      <c r="I2" s="53"/>
      <c r="J2" s="53"/>
      <c r="K2" s="53"/>
    </row>
    <row r="3" spans="1:11" ht="17.25" customHeight="1" x14ac:dyDescent="0.25">
      <c r="A3" s="4" t="s">
        <v>8</v>
      </c>
      <c r="C3" s="2"/>
      <c r="D3" s="3"/>
      <c r="E3" s="39" t="s">
        <v>9</v>
      </c>
      <c r="G3" s="2" t="s">
        <v>19</v>
      </c>
      <c r="H3" s="54" t="s">
        <v>61</v>
      </c>
      <c r="I3" s="54"/>
      <c r="J3" s="54"/>
      <c r="K3" s="54"/>
    </row>
    <row r="4" spans="1:11" ht="13.5" thickBot="1" x14ac:dyDescent="0.25">
      <c r="C4" s="2"/>
      <c r="D4" s="4"/>
    </row>
    <row r="5" spans="1:11" ht="31.2" thickBot="1" x14ac:dyDescent="0.3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4.4" x14ac:dyDescent="0.3">
      <c r="A6" s="21">
        <v>3</v>
      </c>
      <c r="B6" s="22">
        <v>1</v>
      </c>
      <c r="C6" s="23" t="s">
        <v>20</v>
      </c>
      <c r="D6" s="5" t="s">
        <v>21</v>
      </c>
      <c r="E6" s="40" t="s">
        <v>62</v>
      </c>
      <c r="F6" s="41">
        <v>150</v>
      </c>
      <c r="G6" s="41">
        <v>6</v>
      </c>
      <c r="H6" s="41">
        <v>4</v>
      </c>
      <c r="I6" s="41">
        <v>32</v>
      </c>
      <c r="J6" s="41">
        <v>228</v>
      </c>
      <c r="K6" s="42">
        <v>183</v>
      </c>
    </row>
    <row r="7" spans="1:11" ht="14.4" x14ac:dyDescent="0.3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4.4" x14ac:dyDescent="0.3">
      <c r="A8" s="24"/>
      <c r="B8" s="16"/>
      <c r="C8" s="11"/>
      <c r="D8" s="7" t="s">
        <v>22</v>
      </c>
      <c r="E8" s="43" t="s">
        <v>53</v>
      </c>
      <c r="F8" s="44">
        <v>200</v>
      </c>
      <c r="G8" s="44">
        <v>1</v>
      </c>
      <c r="H8" s="44">
        <v>0</v>
      </c>
      <c r="I8" s="44">
        <v>9</v>
      </c>
      <c r="J8" s="44">
        <v>56</v>
      </c>
      <c r="K8" s="45">
        <v>376</v>
      </c>
    </row>
    <row r="9" spans="1:11" ht="14.4" x14ac:dyDescent="0.3">
      <c r="A9" s="24"/>
      <c r="B9" s="16"/>
      <c r="C9" s="11"/>
      <c r="D9" s="7" t="s">
        <v>23</v>
      </c>
      <c r="E9" s="43" t="s">
        <v>50</v>
      </c>
      <c r="F9" s="44">
        <v>30</v>
      </c>
      <c r="G9" s="44">
        <v>2</v>
      </c>
      <c r="H9" s="44">
        <v>0</v>
      </c>
      <c r="I9" s="44">
        <v>14</v>
      </c>
      <c r="J9" s="44">
        <v>70</v>
      </c>
      <c r="K9" s="45" t="s">
        <v>51</v>
      </c>
    </row>
    <row r="10" spans="1:11" ht="14.4" x14ac:dyDescent="0.3">
      <c r="A10" s="24"/>
      <c r="B10" s="16"/>
      <c r="C10" s="11"/>
      <c r="D10" s="7" t="s">
        <v>24</v>
      </c>
      <c r="E10" s="43" t="s">
        <v>54</v>
      </c>
      <c r="F10" s="44">
        <v>100</v>
      </c>
      <c r="G10" s="44">
        <v>0</v>
      </c>
      <c r="H10" s="44">
        <v>0</v>
      </c>
      <c r="I10" s="44">
        <v>10</v>
      </c>
      <c r="J10" s="44">
        <v>47</v>
      </c>
      <c r="K10" s="45">
        <v>338</v>
      </c>
    </row>
    <row r="11" spans="1:11" ht="14.4" x14ac:dyDescent="0.3">
      <c r="A11" s="24"/>
      <c r="B11" s="16"/>
      <c r="C11" s="11"/>
      <c r="D11" s="6"/>
      <c r="E11" s="43" t="s">
        <v>39</v>
      </c>
      <c r="F11" s="44">
        <v>20</v>
      </c>
      <c r="G11" s="44">
        <v>0</v>
      </c>
      <c r="H11" s="44">
        <v>7</v>
      </c>
      <c r="I11" s="44">
        <v>0</v>
      </c>
      <c r="J11" s="44">
        <v>132</v>
      </c>
      <c r="K11" s="45">
        <v>14</v>
      </c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4.4" x14ac:dyDescent="0.3">
      <c r="A13" s="25"/>
      <c r="B13" s="18"/>
      <c r="C13" s="8"/>
      <c r="D13" s="19" t="s">
        <v>33</v>
      </c>
      <c r="E13" s="9"/>
      <c r="F13" s="20">
        <f>SUM(F6:F12)</f>
        <v>500</v>
      </c>
      <c r="G13" s="20">
        <f t="shared" ref="G13:J13" si="0">SUM(G6:G12)</f>
        <v>9</v>
      </c>
      <c r="H13" s="20">
        <f t="shared" si="0"/>
        <v>11</v>
      </c>
      <c r="I13" s="20">
        <f t="shared" si="0"/>
        <v>65</v>
      </c>
      <c r="J13" s="20">
        <f t="shared" si="0"/>
        <v>533</v>
      </c>
      <c r="K13" s="26"/>
    </row>
    <row r="14" spans="1:11" ht="14.4" x14ac:dyDescent="0.3">
      <c r="A14" s="27">
        <f>A6</f>
        <v>3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4.4" x14ac:dyDescent="0.3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4.4" x14ac:dyDescent="0.3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4.4" x14ac:dyDescent="0.3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4.4" x14ac:dyDescent="0.3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4.4" x14ac:dyDescent="0.3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4.4" x14ac:dyDescent="0.3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 x14ac:dyDescent="0.2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4.4" x14ac:dyDescent="0.3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</row>
    <row r="24" spans="1:11" ht="15" thickBot="1" x14ac:dyDescent="0.3">
      <c r="A24" s="30">
        <f>A6</f>
        <v>3</v>
      </c>
      <c r="B24" s="31">
        <f>B6</f>
        <v>1</v>
      </c>
      <c r="C24" s="48" t="s">
        <v>4</v>
      </c>
      <c r="D24" s="49"/>
      <c r="E24" s="32"/>
      <c r="F24" s="33">
        <f>F13+F23</f>
        <v>500</v>
      </c>
      <c r="G24" s="33">
        <f t="shared" ref="G24:J24" si="2">G13+G23</f>
        <v>9</v>
      </c>
      <c r="H24" s="33">
        <f t="shared" si="2"/>
        <v>11</v>
      </c>
      <c r="I24" s="33">
        <f t="shared" si="2"/>
        <v>65</v>
      </c>
      <c r="J24" s="33">
        <f t="shared" si="2"/>
        <v>533</v>
      </c>
      <c r="K24" s="33"/>
    </row>
    <row r="25" spans="1:11" ht="14.4" x14ac:dyDescent="0.3">
      <c r="A25" s="15">
        <v>3</v>
      </c>
      <c r="B25" s="16">
        <v>2</v>
      </c>
      <c r="C25" s="23" t="s">
        <v>20</v>
      </c>
      <c r="D25" s="5" t="s">
        <v>21</v>
      </c>
      <c r="E25" s="40" t="s">
        <v>63</v>
      </c>
      <c r="F25" s="41">
        <v>150</v>
      </c>
      <c r="G25" s="41">
        <v>22</v>
      </c>
      <c r="H25" s="41">
        <v>17</v>
      </c>
      <c r="I25" s="41">
        <v>42</v>
      </c>
      <c r="J25" s="41">
        <v>358</v>
      </c>
      <c r="K25" s="42">
        <v>223</v>
      </c>
    </row>
    <row r="26" spans="1:11" ht="14.4" x14ac:dyDescent="0.3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4.4" x14ac:dyDescent="0.3">
      <c r="A27" s="15"/>
      <c r="B27" s="16"/>
      <c r="C27" s="11"/>
      <c r="D27" s="7" t="s">
        <v>22</v>
      </c>
      <c r="E27" s="43" t="s">
        <v>53</v>
      </c>
      <c r="F27" s="44">
        <v>200</v>
      </c>
      <c r="G27" s="44">
        <v>1</v>
      </c>
      <c r="H27" s="44">
        <v>0</v>
      </c>
      <c r="I27" s="44">
        <v>9</v>
      </c>
      <c r="J27" s="44">
        <v>60</v>
      </c>
      <c r="K27" s="45">
        <v>376</v>
      </c>
    </row>
    <row r="28" spans="1:11" ht="14.4" x14ac:dyDescent="0.3">
      <c r="A28" s="15"/>
      <c r="B28" s="16"/>
      <c r="C28" s="11"/>
      <c r="D28" s="7" t="s">
        <v>23</v>
      </c>
      <c r="E28" s="43" t="s">
        <v>64</v>
      </c>
      <c r="F28" s="44">
        <v>100</v>
      </c>
      <c r="G28" s="44">
        <v>0</v>
      </c>
      <c r="H28" s="44">
        <v>0</v>
      </c>
      <c r="I28" s="44">
        <v>10</v>
      </c>
      <c r="J28" s="44">
        <v>47</v>
      </c>
      <c r="K28" s="45">
        <v>338</v>
      </c>
    </row>
    <row r="29" spans="1:11" ht="14.4" x14ac:dyDescent="0.3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4.4" x14ac:dyDescent="0.3">
      <c r="A30" s="15"/>
      <c r="B30" s="16"/>
      <c r="C30" s="11"/>
      <c r="D30" s="6"/>
      <c r="E30" s="43" t="s">
        <v>55</v>
      </c>
      <c r="F30" s="44">
        <v>20</v>
      </c>
      <c r="G30" s="44">
        <v>2</v>
      </c>
      <c r="H30" s="44">
        <v>2</v>
      </c>
      <c r="I30" s="44">
        <v>14</v>
      </c>
      <c r="J30" s="44">
        <v>83</v>
      </c>
      <c r="K30" s="45" t="s">
        <v>51</v>
      </c>
    </row>
    <row r="31" spans="1:11" ht="14.4" x14ac:dyDescent="0.3">
      <c r="A31" s="15"/>
      <c r="B31" s="16"/>
      <c r="C31" s="11"/>
      <c r="D31" s="6"/>
      <c r="E31" s="43" t="s">
        <v>65</v>
      </c>
      <c r="F31" s="44">
        <v>30</v>
      </c>
      <c r="G31" s="44">
        <v>1</v>
      </c>
      <c r="H31" s="44">
        <v>0</v>
      </c>
      <c r="I31" s="44">
        <v>9</v>
      </c>
      <c r="J31" s="44">
        <v>39</v>
      </c>
      <c r="K31" s="45" t="s">
        <v>51</v>
      </c>
    </row>
    <row r="32" spans="1:11" ht="14.4" x14ac:dyDescent="0.3">
      <c r="A32" s="17"/>
      <c r="B32" s="18"/>
      <c r="C32" s="8"/>
      <c r="D32" s="19" t="s">
        <v>33</v>
      </c>
      <c r="E32" s="9"/>
      <c r="F32" s="20">
        <f>SUM(F25:F31)</f>
        <v>500</v>
      </c>
      <c r="G32" s="20">
        <f t="shared" ref="G32" si="3">SUM(G25:G31)</f>
        <v>26</v>
      </c>
      <c r="H32" s="20">
        <f t="shared" ref="H32" si="4">SUM(H25:H31)</f>
        <v>19</v>
      </c>
      <c r="I32" s="20">
        <f t="shared" ref="I32" si="5">SUM(I25:I31)</f>
        <v>84</v>
      </c>
      <c r="J32" s="20">
        <f t="shared" ref="J32" si="6">SUM(J25:J31)</f>
        <v>587</v>
      </c>
      <c r="K32" s="26"/>
    </row>
    <row r="33" spans="1:11" ht="14.4" x14ac:dyDescent="0.3">
      <c r="A33" s="14">
        <f>A25</f>
        <v>3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4.4" x14ac:dyDescent="0.3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4.4" x14ac:dyDescent="0.3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4.4" x14ac:dyDescent="0.3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4.4" x14ac:dyDescent="0.3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4.4" x14ac:dyDescent="0.3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4.4" x14ac:dyDescent="0.3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4.4" x14ac:dyDescent="0.3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4.4" x14ac:dyDescent="0.3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4.4" x14ac:dyDescent="0.3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 x14ac:dyDescent="0.3">
      <c r="A43" s="34">
        <f>A25</f>
        <v>3</v>
      </c>
      <c r="B43" s="34">
        <f>B25</f>
        <v>2</v>
      </c>
      <c r="C43" s="48" t="s">
        <v>4</v>
      </c>
      <c r="D43" s="49"/>
      <c r="E43" s="32"/>
      <c r="F43" s="33">
        <f>F32+F42</f>
        <v>500</v>
      </c>
      <c r="G43" s="33">
        <f t="shared" ref="G43" si="11">G32+G42</f>
        <v>26</v>
      </c>
      <c r="H43" s="33">
        <f t="shared" ref="H43" si="12">H32+H42</f>
        <v>19</v>
      </c>
      <c r="I43" s="33">
        <f t="shared" ref="I43" si="13">I32+I42</f>
        <v>84</v>
      </c>
      <c r="J43" s="33">
        <f t="shared" ref="J43" si="14">J32+J42</f>
        <v>587</v>
      </c>
      <c r="K43" s="33"/>
    </row>
    <row r="44" spans="1:11" ht="14.4" x14ac:dyDescent="0.3">
      <c r="A44" s="21">
        <v>3</v>
      </c>
      <c r="B44" s="22">
        <v>3</v>
      </c>
      <c r="C44" s="23" t="s">
        <v>20</v>
      </c>
      <c r="D44" s="5" t="s">
        <v>21</v>
      </c>
      <c r="E44" s="40" t="s">
        <v>66</v>
      </c>
      <c r="F44" s="41">
        <v>160</v>
      </c>
      <c r="G44" s="41">
        <v>6</v>
      </c>
      <c r="H44" s="41">
        <v>4</v>
      </c>
      <c r="I44" s="41">
        <v>32</v>
      </c>
      <c r="J44" s="41">
        <v>236</v>
      </c>
      <c r="K44" s="42">
        <v>182</v>
      </c>
    </row>
    <row r="45" spans="1:11" ht="14.4" x14ac:dyDescent="0.3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4.4" x14ac:dyDescent="0.3">
      <c r="A46" s="24"/>
      <c r="B46" s="16"/>
      <c r="C46" s="11"/>
      <c r="D46" s="7" t="s">
        <v>22</v>
      </c>
      <c r="E46" s="43" t="s">
        <v>67</v>
      </c>
      <c r="F46" s="44">
        <v>200</v>
      </c>
      <c r="G46" s="44">
        <v>1</v>
      </c>
      <c r="H46" s="44">
        <v>0</v>
      </c>
      <c r="I46" s="44">
        <v>47</v>
      </c>
      <c r="J46" s="44">
        <v>133</v>
      </c>
      <c r="K46" s="45">
        <v>349</v>
      </c>
    </row>
    <row r="47" spans="1:11" ht="14.4" x14ac:dyDescent="0.3">
      <c r="A47" s="24"/>
      <c r="B47" s="16"/>
      <c r="C47" s="11"/>
      <c r="D47" s="7" t="s">
        <v>23</v>
      </c>
      <c r="E47" s="43" t="s">
        <v>50</v>
      </c>
      <c r="F47" s="44">
        <v>30</v>
      </c>
      <c r="G47" s="44">
        <v>2</v>
      </c>
      <c r="H47" s="44">
        <v>0</v>
      </c>
      <c r="I47" s="44">
        <v>14</v>
      </c>
      <c r="J47" s="44">
        <v>70</v>
      </c>
      <c r="K47" s="45" t="s">
        <v>51</v>
      </c>
    </row>
    <row r="48" spans="1:11" ht="14.4" x14ac:dyDescent="0.3">
      <c r="A48" s="24"/>
      <c r="B48" s="16"/>
      <c r="C48" s="11"/>
      <c r="D48" s="7" t="s">
        <v>24</v>
      </c>
      <c r="E48" s="43" t="s">
        <v>54</v>
      </c>
      <c r="F48" s="44">
        <v>100</v>
      </c>
      <c r="G48" s="44">
        <v>0</v>
      </c>
      <c r="H48" s="44">
        <v>0</v>
      </c>
      <c r="I48" s="44">
        <v>10</v>
      </c>
      <c r="J48" s="44">
        <v>54</v>
      </c>
      <c r="K48" s="45" t="s">
        <v>69</v>
      </c>
    </row>
    <row r="49" spans="1:11" ht="14.4" x14ac:dyDescent="0.3">
      <c r="A49" s="24"/>
      <c r="B49" s="16"/>
      <c r="C49" s="11"/>
      <c r="D49" s="6"/>
      <c r="E49" s="43" t="s">
        <v>68</v>
      </c>
      <c r="F49" s="44">
        <v>15</v>
      </c>
      <c r="G49" s="44">
        <v>5</v>
      </c>
      <c r="H49" s="44">
        <v>4</v>
      </c>
      <c r="I49" s="44">
        <v>0</v>
      </c>
      <c r="J49" s="44">
        <v>54</v>
      </c>
      <c r="K49" s="45">
        <v>15</v>
      </c>
    </row>
    <row r="50" spans="1:11" ht="14.4" x14ac:dyDescent="0.3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4.4" x14ac:dyDescent="0.3">
      <c r="A51" s="25"/>
      <c r="B51" s="18"/>
      <c r="C51" s="8"/>
      <c r="D51" s="19" t="s">
        <v>33</v>
      </c>
      <c r="E51" s="9"/>
      <c r="F51" s="20">
        <f>SUM(F44:F50)</f>
        <v>505</v>
      </c>
      <c r="G51" s="20">
        <v>15</v>
      </c>
      <c r="H51" s="20">
        <f t="shared" ref="H51" si="15">SUM(H44:H50)</f>
        <v>8</v>
      </c>
      <c r="I51" s="20">
        <f t="shared" ref="I51" si="16">SUM(I44:I50)</f>
        <v>103</v>
      </c>
      <c r="J51" s="20">
        <f t="shared" ref="J51" si="17">SUM(J44:J50)</f>
        <v>547</v>
      </c>
      <c r="K51" s="26"/>
    </row>
    <row r="52" spans="1:11" ht="14.4" x14ac:dyDescent="0.3">
      <c r="A52" s="27">
        <f>A44</f>
        <v>3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4.4" x14ac:dyDescent="0.3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4.4" x14ac:dyDescent="0.3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4.4" x14ac:dyDescent="0.3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4.4" x14ac:dyDescent="0.3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4.4" x14ac:dyDescent="0.3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4.4" x14ac:dyDescent="0.3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4.4" x14ac:dyDescent="0.3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4.4" x14ac:dyDescent="0.3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4.4" x14ac:dyDescent="0.3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8">SUM(G52:G60)</f>
        <v>0</v>
      </c>
      <c r="H61" s="20">
        <f t="shared" ref="H61" si="19">SUM(H52:H60)</f>
        <v>0</v>
      </c>
      <c r="I61" s="20">
        <f t="shared" ref="I61" si="20">SUM(I52:I60)</f>
        <v>0</v>
      </c>
      <c r="J61" s="20">
        <f t="shared" ref="J61" si="21">SUM(J52:J60)</f>
        <v>0</v>
      </c>
      <c r="K61" s="26"/>
    </row>
    <row r="62" spans="1:11" ht="15.75" customHeight="1" thickBot="1" x14ac:dyDescent="0.3">
      <c r="A62" s="30">
        <f>A44</f>
        <v>3</v>
      </c>
      <c r="B62" s="31">
        <f>B44</f>
        <v>3</v>
      </c>
      <c r="C62" s="48" t="s">
        <v>4</v>
      </c>
      <c r="D62" s="49"/>
      <c r="E62" s="32"/>
      <c r="F62" s="33">
        <f>F51+F61</f>
        <v>505</v>
      </c>
      <c r="G62" s="33">
        <f t="shared" ref="G62" si="22">G51+G61</f>
        <v>15</v>
      </c>
      <c r="H62" s="33">
        <f t="shared" ref="H62" si="23">H51+H61</f>
        <v>8</v>
      </c>
      <c r="I62" s="33">
        <f t="shared" ref="I62" si="24">I51+I61</f>
        <v>103</v>
      </c>
      <c r="J62" s="33">
        <f t="shared" ref="J62" si="25">J51+J61</f>
        <v>547</v>
      </c>
      <c r="K62" s="33"/>
    </row>
    <row r="63" spans="1:11" ht="14.4" x14ac:dyDescent="0.3">
      <c r="A63" s="21">
        <v>3</v>
      </c>
      <c r="B63" s="22">
        <v>4</v>
      </c>
      <c r="C63" s="23" t="s">
        <v>20</v>
      </c>
      <c r="D63" s="5" t="s">
        <v>21</v>
      </c>
      <c r="E63" s="40" t="s">
        <v>70</v>
      </c>
      <c r="F63" s="41">
        <v>170</v>
      </c>
      <c r="G63" s="41">
        <v>12</v>
      </c>
      <c r="H63" s="41">
        <v>8</v>
      </c>
      <c r="I63" s="41">
        <v>31</v>
      </c>
      <c r="J63" s="41">
        <v>284</v>
      </c>
      <c r="K63" s="42">
        <v>204</v>
      </c>
    </row>
    <row r="64" spans="1:11" ht="14.4" x14ac:dyDescent="0.3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4.4" x14ac:dyDescent="0.3">
      <c r="A65" s="24"/>
      <c r="B65" s="16"/>
      <c r="C65" s="11"/>
      <c r="D65" s="7" t="s">
        <v>22</v>
      </c>
      <c r="E65" s="43" t="s">
        <v>37</v>
      </c>
      <c r="F65" s="44">
        <v>200</v>
      </c>
      <c r="G65" s="44">
        <v>4</v>
      </c>
      <c r="H65" s="44">
        <v>3</v>
      </c>
      <c r="I65" s="44">
        <v>18</v>
      </c>
      <c r="J65" s="44">
        <v>119</v>
      </c>
      <c r="K65" s="45">
        <v>382</v>
      </c>
    </row>
    <row r="66" spans="1:11" ht="14.4" x14ac:dyDescent="0.3">
      <c r="A66" s="24"/>
      <c r="B66" s="16"/>
      <c r="C66" s="11"/>
      <c r="D66" s="7" t="s">
        <v>23</v>
      </c>
      <c r="E66" s="43" t="s">
        <v>50</v>
      </c>
      <c r="F66" s="44">
        <v>30</v>
      </c>
      <c r="G66" s="44">
        <v>2</v>
      </c>
      <c r="H66" s="44">
        <v>0</v>
      </c>
      <c r="I66" s="44">
        <v>14</v>
      </c>
      <c r="J66" s="44">
        <v>72</v>
      </c>
      <c r="K66" s="45" t="s">
        <v>51</v>
      </c>
    </row>
    <row r="67" spans="1:11" ht="14.4" x14ac:dyDescent="0.3">
      <c r="A67" s="24"/>
      <c r="B67" s="16"/>
      <c r="C67" s="11"/>
      <c r="D67" s="7" t="s">
        <v>24</v>
      </c>
      <c r="E67" s="43" t="s">
        <v>71</v>
      </c>
      <c r="F67" s="44">
        <v>100</v>
      </c>
      <c r="G67" s="44">
        <v>1</v>
      </c>
      <c r="H67" s="44">
        <v>0</v>
      </c>
      <c r="I67" s="44">
        <v>23</v>
      </c>
      <c r="J67" s="44">
        <v>85</v>
      </c>
      <c r="K67" s="45">
        <v>341</v>
      </c>
    </row>
    <row r="68" spans="1:11" ht="14.4" x14ac:dyDescent="0.3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4.4" x14ac:dyDescent="0.3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4.4" x14ac:dyDescent="0.3">
      <c r="A70" s="25"/>
      <c r="B70" s="18"/>
      <c r="C70" s="8"/>
      <c r="D70" s="19" t="s">
        <v>33</v>
      </c>
      <c r="E70" s="9"/>
      <c r="F70" s="20">
        <f>SUM(F63:F69)</f>
        <v>500</v>
      </c>
      <c r="G70" s="20">
        <f t="shared" ref="G70" si="26">SUM(G63:G69)</f>
        <v>19</v>
      </c>
      <c r="H70" s="20">
        <f t="shared" ref="H70" si="27">SUM(H63:H69)</f>
        <v>11</v>
      </c>
      <c r="I70" s="20">
        <f t="shared" ref="I70" si="28">SUM(I63:I69)</f>
        <v>86</v>
      </c>
      <c r="J70" s="20">
        <f t="shared" ref="J70" si="29">SUM(J63:J69)</f>
        <v>560</v>
      </c>
      <c r="K70" s="26"/>
    </row>
    <row r="71" spans="1:11" ht="14.4" x14ac:dyDescent="0.3">
      <c r="A71" s="27">
        <f>A63</f>
        <v>3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4.4" x14ac:dyDescent="0.3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4.4" x14ac:dyDescent="0.3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4.4" x14ac:dyDescent="0.3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4.4" x14ac:dyDescent="0.3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4.4" x14ac:dyDescent="0.3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4.4" x14ac:dyDescent="0.3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4.4" x14ac:dyDescent="0.3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4.4" x14ac:dyDescent="0.3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4.4" x14ac:dyDescent="0.3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0">SUM(G71:G79)</f>
        <v>0</v>
      </c>
      <c r="H80" s="20">
        <f t="shared" ref="H80" si="31">SUM(H71:H79)</f>
        <v>0</v>
      </c>
      <c r="I80" s="20">
        <f t="shared" ref="I80" si="32">SUM(I71:I79)</f>
        <v>0</v>
      </c>
      <c r="J80" s="20">
        <f t="shared" ref="J80" si="33">SUM(J71:J79)</f>
        <v>0</v>
      </c>
      <c r="K80" s="26"/>
    </row>
    <row r="81" spans="1:11" ht="15.75" customHeight="1" thickBot="1" x14ac:dyDescent="0.3">
      <c r="A81" s="30">
        <f>A63</f>
        <v>3</v>
      </c>
      <c r="B81" s="31">
        <f>B63</f>
        <v>4</v>
      </c>
      <c r="C81" s="48" t="s">
        <v>4</v>
      </c>
      <c r="D81" s="49"/>
      <c r="E81" s="32"/>
      <c r="F81" s="33">
        <f>F70+F80</f>
        <v>500</v>
      </c>
      <c r="G81" s="33">
        <f t="shared" ref="G81" si="34">G70+G80</f>
        <v>19</v>
      </c>
      <c r="H81" s="33">
        <f t="shared" ref="H81" si="35">H70+H80</f>
        <v>11</v>
      </c>
      <c r="I81" s="33">
        <f t="shared" ref="I81" si="36">I70+I80</f>
        <v>86</v>
      </c>
      <c r="J81" s="33">
        <f t="shared" ref="J81" si="37">J70+J80</f>
        <v>560</v>
      </c>
      <c r="K81" s="33"/>
    </row>
    <row r="82" spans="1:11" ht="14.4" x14ac:dyDescent="0.3">
      <c r="A82" s="21">
        <v>2</v>
      </c>
      <c r="B82" s="22">
        <v>4</v>
      </c>
      <c r="C82" s="23" t="s">
        <v>20</v>
      </c>
      <c r="D82" s="5" t="s">
        <v>21</v>
      </c>
      <c r="E82" s="40" t="s">
        <v>52</v>
      </c>
      <c r="F82" s="41">
        <v>150</v>
      </c>
      <c r="G82" s="41">
        <v>22</v>
      </c>
      <c r="H82" s="41">
        <v>17</v>
      </c>
      <c r="I82" s="41">
        <v>42</v>
      </c>
      <c r="J82" s="41">
        <v>358</v>
      </c>
      <c r="K82" s="42">
        <v>223</v>
      </c>
    </row>
    <row r="83" spans="1:11" ht="14.4" x14ac:dyDescent="0.3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4.4" x14ac:dyDescent="0.3">
      <c r="A84" s="24"/>
      <c r="B84" s="16"/>
      <c r="C84" s="11"/>
      <c r="D84" s="7" t="s">
        <v>22</v>
      </c>
      <c r="E84" s="43" t="s">
        <v>53</v>
      </c>
      <c r="F84" s="44">
        <v>200</v>
      </c>
      <c r="G84" s="44">
        <v>1</v>
      </c>
      <c r="H84" s="44">
        <v>0</v>
      </c>
      <c r="I84" s="44">
        <v>9</v>
      </c>
      <c r="J84" s="44">
        <v>60</v>
      </c>
      <c r="K84" s="45">
        <v>376</v>
      </c>
    </row>
    <row r="85" spans="1:11" ht="14.4" x14ac:dyDescent="0.3">
      <c r="A85" s="24"/>
      <c r="B85" s="16"/>
      <c r="C85" s="11"/>
      <c r="D85" s="7" t="s">
        <v>23</v>
      </c>
      <c r="E85" s="43" t="s">
        <v>50</v>
      </c>
      <c r="F85" s="44"/>
      <c r="G85" s="44"/>
      <c r="H85" s="44"/>
      <c r="I85" s="44"/>
      <c r="J85" s="44"/>
      <c r="K85" s="45"/>
    </row>
    <row r="86" spans="1:11" ht="14.4" x14ac:dyDescent="0.3">
      <c r="A86" s="24"/>
      <c r="B86" s="16"/>
      <c r="C86" s="11"/>
      <c r="D86" s="7" t="s">
        <v>24</v>
      </c>
      <c r="E86" s="43" t="s">
        <v>54</v>
      </c>
      <c r="F86" s="44">
        <v>100</v>
      </c>
      <c r="G86" s="44">
        <v>0</v>
      </c>
      <c r="H86" s="44">
        <v>0</v>
      </c>
      <c r="I86" s="44">
        <v>10</v>
      </c>
      <c r="J86" s="44">
        <v>47</v>
      </c>
      <c r="K86" s="45">
        <v>338</v>
      </c>
    </row>
    <row r="87" spans="1:11" ht="14.4" x14ac:dyDescent="0.3">
      <c r="A87" s="24"/>
      <c r="B87" s="16"/>
      <c r="C87" s="11"/>
      <c r="D87" s="6"/>
      <c r="E87" s="43" t="s">
        <v>55</v>
      </c>
      <c r="F87" s="44">
        <v>20</v>
      </c>
      <c r="G87" s="44">
        <v>2</v>
      </c>
      <c r="H87" s="44">
        <v>2</v>
      </c>
      <c r="I87" s="44">
        <v>14</v>
      </c>
      <c r="J87" s="44">
        <v>83</v>
      </c>
      <c r="K87" s="45" t="s">
        <v>35</v>
      </c>
    </row>
    <row r="88" spans="1:11" ht="14.4" x14ac:dyDescent="0.3">
      <c r="A88" s="24"/>
      <c r="B88" s="16"/>
      <c r="C88" s="11"/>
      <c r="D88" s="6"/>
      <c r="E88" s="43" t="s">
        <v>56</v>
      </c>
      <c r="F88" s="44">
        <v>30</v>
      </c>
      <c r="G88" s="44">
        <v>1</v>
      </c>
      <c r="H88" s="44">
        <v>0</v>
      </c>
      <c r="I88" s="44">
        <v>9</v>
      </c>
      <c r="J88" s="44">
        <v>39</v>
      </c>
      <c r="K88" s="45" t="s">
        <v>35</v>
      </c>
    </row>
    <row r="89" spans="1:11" ht="14.4" x14ac:dyDescent="0.3">
      <c r="A89" s="25"/>
      <c r="B89" s="18"/>
      <c r="C89" s="8"/>
      <c r="D89" s="19" t="s">
        <v>33</v>
      </c>
      <c r="E89" s="9"/>
      <c r="F89" s="20">
        <f>SUM(F82:F88)</f>
        <v>500</v>
      </c>
      <c r="G89" s="20">
        <f t="shared" ref="G89" si="38">SUM(G82:G88)</f>
        <v>26</v>
      </c>
      <c r="H89" s="20">
        <f t="shared" ref="H89" si="39">SUM(H82:H88)</f>
        <v>19</v>
      </c>
      <c r="I89" s="20">
        <f t="shared" ref="I89" si="40">SUM(I82:I88)</f>
        <v>84</v>
      </c>
      <c r="J89" s="20">
        <f t="shared" ref="J89" si="41">SUM(J82:J88)</f>
        <v>587</v>
      </c>
      <c r="K89" s="26"/>
    </row>
    <row r="90" spans="1:11" ht="14.4" x14ac:dyDescent="0.3">
      <c r="A90" s="27">
        <f>A82</f>
        <v>2</v>
      </c>
      <c r="B90" s="14">
        <f>B82</f>
        <v>4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4.4" x14ac:dyDescent="0.3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4.4" x14ac:dyDescent="0.3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4.4" x14ac:dyDescent="0.3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4.4" x14ac:dyDescent="0.3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4.4" x14ac:dyDescent="0.3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4.4" x14ac:dyDescent="0.3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4.4" x14ac:dyDescent="0.3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4.4" x14ac:dyDescent="0.3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4.4" x14ac:dyDescent="0.3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2">SUM(G90:G98)</f>
        <v>0</v>
      </c>
      <c r="H99" s="20">
        <f t="shared" ref="H99" si="43">SUM(H90:H98)</f>
        <v>0</v>
      </c>
      <c r="I99" s="20">
        <f t="shared" ref="I99" si="44">SUM(I90:I98)</f>
        <v>0</v>
      </c>
      <c r="J99" s="20">
        <f t="shared" ref="J99" si="45">SUM(J90:J98)</f>
        <v>0</v>
      </c>
      <c r="K99" s="26"/>
    </row>
    <row r="100" spans="1:11" ht="15.75" customHeight="1" thickBot="1" x14ac:dyDescent="0.3">
      <c r="A100" s="30">
        <f>A82</f>
        <v>2</v>
      </c>
      <c r="B100" s="31">
        <f>B82</f>
        <v>4</v>
      </c>
      <c r="C100" s="48" t="s">
        <v>4</v>
      </c>
      <c r="D100" s="49"/>
      <c r="E100" s="32"/>
      <c r="F100" s="33">
        <f>F89+F99</f>
        <v>500</v>
      </c>
      <c r="G100" s="33">
        <f t="shared" ref="G100" si="46">G89+G99</f>
        <v>26</v>
      </c>
      <c r="H100" s="33">
        <f t="shared" ref="H100" si="47">H89+H99</f>
        <v>19</v>
      </c>
      <c r="I100" s="33">
        <f t="shared" ref="I100" si="48">I89+I99</f>
        <v>84</v>
      </c>
      <c r="J100" s="33">
        <f t="shared" ref="J100" si="49">J89+J99</f>
        <v>587</v>
      </c>
      <c r="K100" s="33"/>
    </row>
    <row r="101" spans="1:11" ht="14.4" x14ac:dyDescent="0.3">
      <c r="A101" s="21">
        <v>2</v>
      </c>
      <c r="B101" s="22">
        <v>5</v>
      </c>
      <c r="C101" s="23" t="s">
        <v>20</v>
      </c>
      <c r="D101" s="5" t="s">
        <v>21</v>
      </c>
      <c r="E101" s="40" t="s">
        <v>57</v>
      </c>
      <c r="F101" s="41">
        <v>90</v>
      </c>
      <c r="G101" s="41">
        <v>6</v>
      </c>
      <c r="H101" s="41">
        <v>7</v>
      </c>
      <c r="I101" s="41">
        <v>8</v>
      </c>
      <c r="J101" s="41">
        <v>182</v>
      </c>
      <c r="K101" s="42" t="s">
        <v>60</v>
      </c>
    </row>
    <row r="102" spans="1:11" ht="14.4" x14ac:dyDescent="0.3">
      <c r="A102" s="24"/>
      <c r="B102" s="16"/>
      <c r="C102" s="11"/>
      <c r="D102" s="6"/>
      <c r="E102" s="43" t="s">
        <v>58</v>
      </c>
      <c r="F102" s="44">
        <v>170</v>
      </c>
      <c r="G102" s="44">
        <v>6</v>
      </c>
      <c r="H102" s="44">
        <v>3</v>
      </c>
      <c r="I102" s="44">
        <v>26</v>
      </c>
      <c r="J102" s="44">
        <v>191</v>
      </c>
      <c r="K102" s="45">
        <v>309</v>
      </c>
    </row>
    <row r="103" spans="1:11" ht="14.4" x14ac:dyDescent="0.3">
      <c r="A103" s="24"/>
      <c r="B103" s="16"/>
      <c r="C103" s="11"/>
      <c r="D103" s="7" t="s">
        <v>22</v>
      </c>
      <c r="E103" s="43" t="s">
        <v>59</v>
      </c>
      <c r="F103" s="44">
        <v>200</v>
      </c>
      <c r="G103" s="44">
        <v>0</v>
      </c>
      <c r="H103" s="44">
        <v>0</v>
      </c>
      <c r="I103" s="44">
        <v>1</v>
      </c>
      <c r="J103" s="44">
        <v>62</v>
      </c>
      <c r="K103" s="45">
        <v>377</v>
      </c>
    </row>
    <row r="104" spans="1:11" ht="14.4" x14ac:dyDescent="0.3">
      <c r="A104" s="24"/>
      <c r="B104" s="16"/>
      <c r="C104" s="11"/>
      <c r="D104" s="7" t="s">
        <v>23</v>
      </c>
      <c r="E104" s="43" t="s">
        <v>50</v>
      </c>
      <c r="F104" s="44">
        <v>30</v>
      </c>
      <c r="G104" s="44">
        <v>2</v>
      </c>
      <c r="H104" s="44">
        <v>0</v>
      </c>
      <c r="I104" s="44">
        <v>14</v>
      </c>
      <c r="J104" s="44">
        <v>70</v>
      </c>
      <c r="K104" s="45" t="s">
        <v>51</v>
      </c>
    </row>
    <row r="105" spans="1:11" ht="14.4" x14ac:dyDescent="0.3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4.4" x14ac:dyDescent="0.3">
      <c r="A106" s="24"/>
      <c r="B106" s="16"/>
      <c r="C106" s="11"/>
      <c r="D106" s="6"/>
      <c r="E106" s="43" t="s">
        <v>39</v>
      </c>
      <c r="F106" s="44">
        <v>10</v>
      </c>
      <c r="G106" s="44">
        <v>0</v>
      </c>
      <c r="H106" s="44">
        <v>7</v>
      </c>
      <c r="I106" s="44">
        <v>0</v>
      </c>
      <c r="J106" s="44">
        <v>66</v>
      </c>
      <c r="K106" s="45">
        <v>14</v>
      </c>
    </row>
    <row r="107" spans="1:11" ht="14.4" x14ac:dyDescent="0.3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4.4" x14ac:dyDescent="0.3">
      <c r="A108" s="25"/>
      <c r="B108" s="18"/>
      <c r="C108" s="8"/>
      <c r="D108" s="19" t="s">
        <v>33</v>
      </c>
      <c r="E108" s="9"/>
      <c r="F108" s="20">
        <f>SUM(F101:F107)</f>
        <v>500</v>
      </c>
      <c r="G108" s="20">
        <f t="shared" ref="G108:J108" si="50">SUM(G101:G107)</f>
        <v>14</v>
      </c>
      <c r="H108" s="20">
        <f t="shared" si="50"/>
        <v>17</v>
      </c>
      <c r="I108" s="20">
        <f t="shared" si="50"/>
        <v>49</v>
      </c>
      <c r="J108" s="20">
        <f t="shared" si="50"/>
        <v>571</v>
      </c>
      <c r="K108" s="26"/>
    </row>
    <row r="109" spans="1:11" ht="14.4" x14ac:dyDescent="0.3">
      <c r="A109" s="27">
        <f>A101</f>
        <v>2</v>
      </c>
      <c r="B109" s="14">
        <f>B101</f>
        <v>5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4.4" x14ac:dyDescent="0.3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4.4" x14ac:dyDescent="0.3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4.4" x14ac:dyDescent="0.3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4.4" x14ac:dyDescent="0.3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4.4" x14ac:dyDescent="0.3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4.4" x14ac:dyDescent="0.3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4.4" x14ac:dyDescent="0.3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4.4" x14ac:dyDescent="0.3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4.4" x14ac:dyDescent="0.3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1">SUM(G109:G117)</f>
        <v>0</v>
      </c>
      <c r="H118" s="20">
        <f t="shared" si="51"/>
        <v>0</v>
      </c>
      <c r="I118" s="20">
        <f t="shared" si="51"/>
        <v>0</v>
      </c>
      <c r="J118" s="20">
        <f t="shared" si="51"/>
        <v>0</v>
      </c>
      <c r="K118" s="26"/>
    </row>
    <row r="119" spans="1:11" ht="15" thickBot="1" x14ac:dyDescent="0.3">
      <c r="A119" s="30">
        <f>A101</f>
        <v>2</v>
      </c>
      <c r="B119" s="31">
        <f>B101</f>
        <v>5</v>
      </c>
      <c r="C119" s="48" t="s">
        <v>4</v>
      </c>
      <c r="D119" s="49"/>
      <c r="E119" s="32"/>
      <c r="F119" s="33">
        <f>F108+F118</f>
        <v>500</v>
      </c>
      <c r="G119" s="33">
        <f t="shared" ref="G119" si="52">G108+G118</f>
        <v>14</v>
      </c>
      <c r="H119" s="33">
        <f t="shared" ref="H119" si="53">H108+H118</f>
        <v>17</v>
      </c>
      <c r="I119" s="33">
        <f t="shared" ref="I119" si="54">I108+I118</f>
        <v>49</v>
      </c>
      <c r="J119" s="33">
        <f t="shared" ref="J119" si="55">J108+J118</f>
        <v>571</v>
      </c>
      <c r="K119" s="33"/>
    </row>
    <row r="120" spans="1:11" ht="14.4" x14ac:dyDescent="0.3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4.4" x14ac:dyDescent="0.3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4.4" x14ac:dyDescent="0.3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4.4" x14ac:dyDescent="0.3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4.4" x14ac:dyDescent="0.3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4.4" x14ac:dyDescent="0.3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4.4" x14ac:dyDescent="0.3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4.4" x14ac:dyDescent="0.3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6">SUM(G120:G126)</f>
        <v>0</v>
      </c>
      <c r="H127" s="20">
        <f t="shared" si="56"/>
        <v>0</v>
      </c>
      <c r="I127" s="20">
        <f t="shared" si="56"/>
        <v>0</v>
      </c>
      <c r="J127" s="20">
        <f t="shared" si="56"/>
        <v>0</v>
      </c>
      <c r="K127" s="26"/>
    </row>
    <row r="128" spans="1:11" ht="14.4" x14ac:dyDescent="0.3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4.4" x14ac:dyDescent="0.3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4.4" x14ac:dyDescent="0.3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4.4" x14ac:dyDescent="0.3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4.4" x14ac:dyDescent="0.3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4.4" x14ac:dyDescent="0.3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4.4" x14ac:dyDescent="0.3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4.4" x14ac:dyDescent="0.3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4.4" x14ac:dyDescent="0.3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4.4" x14ac:dyDescent="0.3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7">SUM(G128:G136)</f>
        <v>0</v>
      </c>
      <c r="H137" s="20">
        <f t="shared" si="57"/>
        <v>0</v>
      </c>
      <c r="I137" s="20">
        <f t="shared" si="57"/>
        <v>0</v>
      </c>
      <c r="J137" s="20">
        <f t="shared" si="57"/>
        <v>0</v>
      </c>
      <c r="K137" s="26"/>
    </row>
    <row r="138" spans="1:11" ht="15" thickBot="1" x14ac:dyDescent="0.3">
      <c r="A138" s="34">
        <f>A120</f>
        <v>2</v>
      </c>
      <c r="B138" s="34">
        <f>B120</f>
        <v>2</v>
      </c>
      <c r="C138" s="48" t="s">
        <v>4</v>
      </c>
      <c r="D138" s="49"/>
      <c r="E138" s="32"/>
      <c r="F138" s="33">
        <f>F127+F137</f>
        <v>0</v>
      </c>
      <c r="G138" s="33">
        <f t="shared" ref="G138" si="58">G127+G137</f>
        <v>0</v>
      </c>
      <c r="H138" s="33">
        <f t="shared" ref="H138" si="59">H127+H137</f>
        <v>0</v>
      </c>
      <c r="I138" s="33">
        <f t="shared" ref="I138" si="60">I127+I137</f>
        <v>0</v>
      </c>
      <c r="J138" s="33">
        <f t="shared" ref="J138" si="61">J127+J137</f>
        <v>0</v>
      </c>
      <c r="K138" s="33"/>
    </row>
    <row r="139" spans="1:11" ht="14.4" x14ac:dyDescent="0.3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4.4" x14ac:dyDescent="0.3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4.4" x14ac:dyDescent="0.3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 x14ac:dyDescent="0.3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4.4" x14ac:dyDescent="0.3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4.4" x14ac:dyDescent="0.3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4.4" x14ac:dyDescent="0.3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4.4" x14ac:dyDescent="0.3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62">SUM(G139:G145)</f>
        <v>0</v>
      </c>
      <c r="H146" s="20">
        <f t="shared" si="62"/>
        <v>0</v>
      </c>
      <c r="I146" s="20">
        <f t="shared" si="62"/>
        <v>0</v>
      </c>
      <c r="J146" s="20">
        <f t="shared" si="62"/>
        <v>0</v>
      </c>
      <c r="K146" s="26"/>
    </row>
    <row r="147" spans="1:11" ht="14.4" x14ac:dyDescent="0.3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4.4" x14ac:dyDescent="0.3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4.4" x14ac:dyDescent="0.3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4.4" x14ac:dyDescent="0.3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4.4" x14ac:dyDescent="0.3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4.4" x14ac:dyDescent="0.3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4.4" x14ac:dyDescent="0.3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4.4" x14ac:dyDescent="0.3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4.4" x14ac:dyDescent="0.3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4.4" x14ac:dyDescent="0.3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3">SUM(G147:G155)</f>
        <v>0</v>
      </c>
      <c r="H156" s="20">
        <f t="shared" si="63"/>
        <v>0</v>
      </c>
      <c r="I156" s="20">
        <f t="shared" si="63"/>
        <v>0</v>
      </c>
      <c r="J156" s="20">
        <f t="shared" si="63"/>
        <v>0</v>
      </c>
      <c r="K156" s="26"/>
    </row>
    <row r="157" spans="1:11" ht="15" thickBot="1" x14ac:dyDescent="0.3">
      <c r="A157" s="30">
        <f>A139</f>
        <v>2</v>
      </c>
      <c r="B157" s="31">
        <f>B139</f>
        <v>3</v>
      </c>
      <c r="C157" s="48" t="s">
        <v>4</v>
      </c>
      <c r="D157" s="49"/>
      <c r="E157" s="32"/>
      <c r="F157" s="33">
        <f>F146+F156</f>
        <v>0</v>
      </c>
      <c r="G157" s="33">
        <f t="shared" ref="G157" si="64">G146+G156</f>
        <v>0</v>
      </c>
      <c r="H157" s="33">
        <f t="shared" ref="H157" si="65">H146+H156</f>
        <v>0</v>
      </c>
      <c r="I157" s="33">
        <f t="shared" ref="I157" si="66">I146+I156</f>
        <v>0</v>
      </c>
      <c r="J157" s="33">
        <f t="shared" ref="J157" si="67">J146+J156</f>
        <v>0</v>
      </c>
      <c r="K157" s="33"/>
    </row>
    <row r="158" spans="1:11" ht="14.4" x14ac:dyDescent="0.3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4.4" x14ac:dyDescent="0.3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4.4" x14ac:dyDescent="0.3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4.4" x14ac:dyDescent="0.3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4.4" x14ac:dyDescent="0.3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4.4" x14ac:dyDescent="0.3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4.4" x14ac:dyDescent="0.3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4.4" x14ac:dyDescent="0.3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8">SUM(G158:G164)</f>
        <v>0</v>
      </c>
      <c r="H165" s="20">
        <f t="shared" si="68"/>
        <v>0</v>
      </c>
      <c r="I165" s="20">
        <f t="shared" si="68"/>
        <v>0</v>
      </c>
      <c r="J165" s="20">
        <f t="shared" si="68"/>
        <v>0</v>
      </c>
      <c r="K165" s="26"/>
    </row>
    <row r="166" spans="1:11" ht="14.4" x14ac:dyDescent="0.3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4.4" x14ac:dyDescent="0.3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4.4" x14ac:dyDescent="0.3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4.4" x14ac:dyDescent="0.3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4.4" x14ac:dyDescent="0.3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4.4" x14ac:dyDescent="0.3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4.4" x14ac:dyDescent="0.3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4.4" x14ac:dyDescent="0.3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4.4" x14ac:dyDescent="0.3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4.4" x14ac:dyDescent="0.3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69">SUM(G166:G174)</f>
        <v>0</v>
      </c>
      <c r="H175" s="20">
        <f t="shared" si="69"/>
        <v>0</v>
      </c>
      <c r="I175" s="20">
        <f t="shared" si="69"/>
        <v>0</v>
      </c>
      <c r="J175" s="20">
        <f t="shared" si="69"/>
        <v>0</v>
      </c>
      <c r="K175" s="26"/>
    </row>
    <row r="176" spans="1:11" ht="15" thickBot="1" x14ac:dyDescent="0.3">
      <c r="A176" s="30">
        <f>A158</f>
        <v>2</v>
      </c>
      <c r="B176" s="31">
        <f>B158</f>
        <v>4</v>
      </c>
      <c r="C176" s="48" t="s">
        <v>4</v>
      </c>
      <c r="D176" s="49"/>
      <c r="E176" s="32"/>
      <c r="F176" s="33">
        <f>F165+F175</f>
        <v>0</v>
      </c>
      <c r="G176" s="33">
        <f t="shared" ref="G176" si="70">G165+G175</f>
        <v>0</v>
      </c>
      <c r="H176" s="33">
        <f t="shared" ref="H176" si="71">H165+H175</f>
        <v>0</v>
      </c>
      <c r="I176" s="33">
        <f t="shared" ref="I176" si="72">I165+I175</f>
        <v>0</v>
      </c>
      <c r="J176" s="33">
        <f t="shared" ref="J176" si="73">J165+J175</f>
        <v>0</v>
      </c>
      <c r="K176" s="33"/>
    </row>
    <row r="177" spans="1:11" ht="14.4" x14ac:dyDescent="0.3">
      <c r="A177" s="21">
        <v>4</v>
      </c>
      <c r="B177" s="22">
        <v>4</v>
      </c>
      <c r="C177" s="23" t="s">
        <v>20</v>
      </c>
      <c r="D177" s="5" t="s">
        <v>21</v>
      </c>
      <c r="E177" s="40" t="s">
        <v>36</v>
      </c>
      <c r="F177" s="41">
        <v>170</v>
      </c>
      <c r="G177" s="41">
        <v>6</v>
      </c>
      <c r="H177" s="41">
        <v>6</v>
      </c>
      <c r="I177" s="41">
        <v>44</v>
      </c>
      <c r="J177" s="41">
        <v>220</v>
      </c>
      <c r="K177" s="42">
        <v>403</v>
      </c>
    </row>
    <row r="178" spans="1:11" ht="14.4" x14ac:dyDescent="0.3">
      <c r="A178" s="24"/>
      <c r="B178" s="16"/>
      <c r="C178" s="11"/>
      <c r="D178" s="6" t="s">
        <v>30</v>
      </c>
      <c r="E178" s="43" t="s">
        <v>37</v>
      </c>
      <c r="F178" s="44">
        <v>200</v>
      </c>
      <c r="G178" s="44">
        <v>4.08</v>
      </c>
      <c r="H178" s="44">
        <v>3</v>
      </c>
      <c r="I178" s="44">
        <v>17.579999999999998</v>
      </c>
      <c r="J178" s="44">
        <v>118.6</v>
      </c>
      <c r="K178" s="45">
        <v>382</v>
      </c>
    </row>
    <row r="179" spans="1:11" ht="14.4" x14ac:dyDescent="0.3">
      <c r="A179" s="24"/>
      <c r="B179" s="16"/>
      <c r="C179" s="11"/>
      <c r="D179" s="7" t="s">
        <v>23</v>
      </c>
      <c r="E179" s="43" t="s">
        <v>38</v>
      </c>
      <c r="F179" s="44">
        <v>35</v>
      </c>
      <c r="G179" s="44">
        <v>2.09</v>
      </c>
      <c r="H179" s="44">
        <v>0.33</v>
      </c>
      <c r="I179" s="44">
        <v>13.8</v>
      </c>
      <c r="J179" s="44">
        <v>79</v>
      </c>
      <c r="K179" s="45" t="s">
        <v>35</v>
      </c>
    </row>
    <row r="180" spans="1:11" ht="14.4" x14ac:dyDescent="0.3">
      <c r="A180" s="24"/>
      <c r="B180" s="16"/>
      <c r="C180" s="11"/>
      <c r="D180" s="7"/>
      <c r="E180" s="43" t="s">
        <v>39</v>
      </c>
      <c r="F180" s="44">
        <v>5</v>
      </c>
      <c r="G180" s="44">
        <v>0.1</v>
      </c>
      <c r="H180" s="44">
        <v>7.2</v>
      </c>
      <c r="I180" s="44">
        <v>0.13</v>
      </c>
      <c r="J180" s="44">
        <v>33</v>
      </c>
      <c r="K180" s="45" t="s">
        <v>35</v>
      </c>
    </row>
    <row r="181" spans="1:11" ht="14.4" x14ac:dyDescent="0.3">
      <c r="A181" s="24"/>
      <c r="B181" s="16"/>
      <c r="C181" s="11"/>
      <c r="D181" s="7" t="s">
        <v>40</v>
      </c>
      <c r="E181" s="43" t="s">
        <v>41</v>
      </c>
      <c r="F181" s="44">
        <v>100</v>
      </c>
      <c r="G181" s="44">
        <v>0.4</v>
      </c>
      <c r="H181" s="44">
        <v>0.3</v>
      </c>
      <c r="I181" s="44">
        <v>10.3</v>
      </c>
      <c r="J181" s="44">
        <v>47</v>
      </c>
      <c r="K181" s="45">
        <v>338</v>
      </c>
    </row>
    <row r="182" spans="1:11" ht="14.4" x14ac:dyDescent="0.3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4.4" x14ac:dyDescent="0.3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3">
      <c r="A184" s="25"/>
      <c r="B184" s="18"/>
      <c r="C184" s="8"/>
      <c r="D184" s="19" t="s">
        <v>33</v>
      </c>
      <c r="E184" s="9"/>
      <c r="F184" s="20">
        <f>SUM(F177:F183)</f>
        <v>510</v>
      </c>
      <c r="G184" s="20">
        <f t="shared" ref="G184:J184" si="74">SUM(G177:G183)</f>
        <v>12.67</v>
      </c>
      <c r="H184" s="20">
        <f t="shared" si="74"/>
        <v>16.830000000000002</v>
      </c>
      <c r="I184" s="20">
        <f t="shared" si="74"/>
        <v>85.809999999999988</v>
      </c>
      <c r="J184" s="20">
        <f t="shared" si="74"/>
        <v>497.6</v>
      </c>
      <c r="K184" s="26"/>
    </row>
    <row r="185" spans="1:11" ht="14.4" x14ac:dyDescent="0.3">
      <c r="A185" s="27">
        <f>A177</f>
        <v>4</v>
      </c>
      <c r="B185" s="14">
        <f>B177</f>
        <v>4</v>
      </c>
      <c r="C185" s="10" t="s">
        <v>25</v>
      </c>
      <c r="D185" s="7" t="s">
        <v>27</v>
      </c>
      <c r="E185" s="43" t="s">
        <v>44</v>
      </c>
      <c r="F185" s="44">
        <v>250</v>
      </c>
      <c r="G185" s="44">
        <v>1.33</v>
      </c>
      <c r="H185" s="44">
        <v>6.08</v>
      </c>
      <c r="I185" s="44">
        <v>8.52</v>
      </c>
      <c r="J185" s="44">
        <v>94.12</v>
      </c>
      <c r="K185" s="45">
        <v>88</v>
      </c>
    </row>
    <row r="186" spans="1:11" ht="14.4" x14ac:dyDescent="0.3">
      <c r="A186" s="24"/>
      <c r="B186" s="16"/>
      <c r="C186" s="11"/>
      <c r="D186" s="7" t="s">
        <v>28</v>
      </c>
      <c r="E186" s="43" t="s">
        <v>45</v>
      </c>
      <c r="F186" s="44">
        <v>150</v>
      </c>
      <c r="G186" s="44">
        <v>5.0999999999999996</v>
      </c>
      <c r="H186" s="44">
        <v>7.5</v>
      </c>
      <c r="I186" s="44">
        <v>28.5</v>
      </c>
      <c r="J186" s="44">
        <v>201.9</v>
      </c>
      <c r="K186" s="45">
        <v>309</v>
      </c>
    </row>
    <row r="187" spans="1:11" ht="14.4" x14ac:dyDescent="0.3">
      <c r="A187" s="24"/>
      <c r="B187" s="16"/>
      <c r="C187" s="11"/>
      <c r="D187" s="7"/>
      <c r="E187" s="43" t="s">
        <v>42</v>
      </c>
      <c r="F187" s="44">
        <v>100</v>
      </c>
      <c r="G187" s="44">
        <v>8.5</v>
      </c>
      <c r="H187" s="44">
        <v>19.3</v>
      </c>
      <c r="I187" s="44">
        <v>10.9</v>
      </c>
      <c r="J187" s="44">
        <v>253.75</v>
      </c>
      <c r="K187" s="45">
        <v>268</v>
      </c>
    </row>
    <row r="188" spans="1:11" ht="14.4" x14ac:dyDescent="0.3">
      <c r="A188" s="24"/>
      <c r="B188" s="16"/>
      <c r="C188" s="11"/>
      <c r="D188" s="7" t="s">
        <v>26</v>
      </c>
      <c r="E188" s="43" t="s">
        <v>46</v>
      </c>
      <c r="F188" s="44">
        <v>100</v>
      </c>
      <c r="G188" s="44">
        <v>0.8</v>
      </c>
      <c r="H188" s="44">
        <v>0.1</v>
      </c>
      <c r="I188" s="44">
        <v>2.5</v>
      </c>
      <c r="J188" s="44">
        <v>14.1</v>
      </c>
      <c r="K188" s="45">
        <v>71</v>
      </c>
    </row>
    <row r="189" spans="1:11" ht="14.4" x14ac:dyDescent="0.3">
      <c r="A189" s="24"/>
      <c r="B189" s="16"/>
      <c r="C189" s="11"/>
      <c r="D189" s="7" t="s">
        <v>30</v>
      </c>
      <c r="E189" s="43" t="s">
        <v>47</v>
      </c>
      <c r="F189" s="44">
        <v>200</v>
      </c>
      <c r="G189" s="44">
        <v>7.0000000000000007E-2</v>
      </c>
      <c r="H189" s="44">
        <v>0.04</v>
      </c>
      <c r="I189" s="44">
        <v>23.03</v>
      </c>
      <c r="J189" s="44">
        <v>138</v>
      </c>
      <c r="K189" s="45">
        <v>350</v>
      </c>
    </row>
    <row r="190" spans="1:11" ht="14.4" x14ac:dyDescent="0.3">
      <c r="A190" s="24"/>
      <c r="B190" s="16"/>
      <c r="C190" s="11"/>
      <c r="D190" s="7" t="s">
        <v>43</v>
      </c>
      <c r="E190" s="43" t="s">
        <v>23</v>
      </c>
      <c r="F190" s="44">
        <v>40</v>
      </c>
      <c r="G190" s="44">
        <v>4</v>
      </c>
      <c r="H190" s="44">
        <v>0.5</v>
      </c>
      <c r="I190" s="44">
        <v>30.3</v>
      </c>
      <c r="J190" s="44">
        <v>138</v>
      </c>
      <c r="K190" s="45" t="s">
        <v>35</v>
      </c>
    </row>
    <row r="191" spans="1:11" ht="14.4" x14ac:dyDescent="0.3">
      <c r="A191" s="24"/>
      <c r="B191" s="16"/>
      <c r="C191" s="11"/>
      <c r="D191" s="7"/>
      <c r="E191" s="43"/>
      <c r="F191" s="44"/>
      <c r="G191" s="44"/>
      <c r="H191" s="44"/>
      <c r="I191" s="44"/>
      <c r="J191" s="44"/>
      <c r="K191" s="45"/>
    </row>
    <row r="192" spans="1:11" ht="14.4" x14ac:dyDescent="0.3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4.4" x14ac:dyDescent="0.3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4.4" x14ac:dyDescent="0.3">
      <c r="A194" s="25"/>
      <c r="B194" s="18"/>
      <c r="C194" s="8"/>
      <c r="D194" s="19" t="s">
        <v>33</v>
      </c>
      <c r="E194" s="12"/>
      <c r="F194" s="20">
        <f>SUM(F185:F193)</f>
        <v>840</v>
      </c>
      <c r="G194" s="20">
        <f t="shared" ref="G194:J194" si="75">SUM(G185:G193)</f>
        <v>19.8</v>
      </c>
      <c r="H194" s="20">
        <f t="shared" si="75"/>
        <v>33.520000000000003</v>
      </c>
      <c r="I194" s="20">
        <f t="shared" si="75"/>
        <v>103.74999999999999</v>
      </c>
      <c r="J194" s="20">
        <f t="shared" si="75"/>
        <v>839.87</v>
      </c>
      <c r="K194" s="26"/>
    </row>
    <row r="195" spans="1:11" ht="15" thickBot="1" x14ac:dyDescent="0.3">
      <c r="A195" s="30">
        <f>A177</f>
        <v>4</v>
      </c>
      <c r="B195" s="31">
        <f>B177</f>
        <v>4</v>
      </c>
      <c r="C195" s="48" t="s">
        <v>4</v>
      </c>
      <c r="D195" s="49"/>
      <c r="E195" s="32"/>
      <c r="F195" s="33">
        <f>F184+F194</f>
        <v>1350</v>
      </c>
      <c r="G195" s="33">
        <f t="shared" ref="G195" si="76">G184+G194</f>
        <v>32.47</v>
      </c>
      <c r="H195" s="33">
        <f t="shared" ref="H195" si="77">H184+H194</f>
        <v>50.350000000000009</v>
      </c>
      <c r="I195" s="33">
        <f t="shared" ref="I195" si="78">I184+I194</f>
        <v>189.55999999999997</v>
      </c>
      <c r="J195" s="33">
        <f t="shared" ref="J195" si="79">J184+J194</f>
        <v>1337.47</v>
      </c>
      <c r="K195" s="33"/>
    </row>
    <row r="196" spans="1:11" ht="13.8" thickBot="1" x14ac:dyDescent="0.3">
      <c r="A196" s="28"/>
      <c r="B196" s="29"/>
      <c r="C196" s="50" t="s">
        <v>5</v>
      </c>
      <c r="D196" s="50"/>
      <c r="E196" s="50"/>
      <c r="F196" s="35">
        <f>(F24+F43+F62+F81+F100+F119+F138+F157+F176+F195)/(IF(F24=0,0,1)+IF(F43=0,0,1)+IF(F62=0,0,1)+IF(F81=0,0,1)+IF(F100=0,0,1)+IF(F119=0,0,1)+IF(F138=0,0,1)+IF(F157=0,0,1)+IF(F176=0,0,1)+IF(F195=0,0,1))</f>
        <v>622.14285714285711</v>
      </c>
      <c r="G196" s="35">
        <f t="shared" ref="G196:J196" si="80">(G24+G43+G62+G81+G100+G119+G138+G157+G176+G195)/(IF(G24=0,0,1)+IF(G43=0,0,1)+IF(G62=0,0,1)+IF(G81=0,0,1)+IF(G100=0,0,1)+IF(G119=0,0,1)+IF(G138=0,0,1)+IF(G157=0,0,1)+IF(G176=0,0,1)+IF(G195=0,0,1))</f>
        <v>20.21</v>
      </c>
      <c r="H196" s="35">
        <f t="shared" si="80"/>
        <v>19.335714285714289</v>
      </c>
      <c r="I196" s="35">
        <f t="shared" si="80"/>
        <v>94.365714285714276</v>
      </c>
      <c r="J196" s="35">
        <f t="shared" si="80"/>
        <v>674.63857142857148</v>
      </c>
      <c r="K196" s="35"/>
    </row>
  </sheetData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dcterms:created xsi:type="dcterms:W3CDTF">2022-05-16T14:23:56Z</dcterms:created>
  <dcterms:modified xsi:type="dcterms:W3CDTF">2023-11-22T16:11:29Z</dcterms:modified>
</cp:coreProperties>
</file>